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ier\Documents\Mine DOK\Postpensjonistene\"/>
    </mc:Choice>
  </mc:AlternateContent>
  <xr:revisionPtr revIDLastSave="0" documentId="13_ncr:1_{92E3AB68-A0CA-449E-83EA-B3A90706F704}" xr6:coauthVersionLast="45" xr6:coauthVersionMax="45" xr10:uidLastSave="{00000000-0000-0000-0000-000000000000}"/>
  <bookViews>
    <workbookView xWindow="-108" yWindow="-108" windowWidth="19416" windowHeight="10560" xr2:uid="{00000000-000D-0000-FFFF-FFFF00000000}"/>
  </bookViews>
  <sheets>
    <sheet name="Oppsett resultatregnskap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3" l="1"/>
  <c r="C39" i="3" l="1"/>
  <c r="C44" i="3"/>
  <c r="C30" i="3"/>
  <c r="F16" i="3" l="1"/>
  <c r="F31" i="3" l="1"/>
  <c r="E30" i="3"/>
  <c r="E16" i="3"/>
  <c r="D30" i="3"/>
  <c r="D16" i="3"/>
  <c r="C16" i="3"/>
  <c r="E39" i="3"/>
  <c r="E44" i="3"/>
  <c r="E31" i="3" l="1"/>
  <c r="C31" i="3"/>
</calcChain>
</file>

<file path=xl/sharedStrings.xml><?xml version="1.0" encoding="utf-8"?>
<sst xmlns="http://schemas.openxmlformats.org/spreadsheetml/2006/main" count="46" uniqueCount="46">
  <si>
    <t>INNTEKTER</t>
  </si>
  <si>
    <t>Kontingent enkeltmedlem</t>
  </si>
  <si>
    <t>Medlemsstøtte fra Postens Pensjonistforbund</t>
  </si>
  <si>
    <t>Inngangspenger</t>
  </si>
  <si>
    <t>Loddsalg</t>
  </si>
  <si>
    <t>Grasrotandel Norsk Tipping AS</t>
  </si>
  <si>
    <t>MVA-kompensasjon fra Postens Pensj.forbund</t>
  </si>
  <si>
    <t>Vervepremie fra Postens Pensjonistforbund</t>
  </si>
  <si>
    <t>SUM INNTEKTER</t>
  </si>
  <si>
    <t>KOSTNADER</t>
  </si>
  <si>
    <t>Leie lokaler</t>
  </si>
  <si>
    <t>Styrehonorar</t>
  </si>
  <si>
    <t>Styremøter</t>
  </si>
  <si>
    <t>Medlemsblad</t>
  </si>
  <si>
    <t>Medlemsturer</t>
  </si>
  <si>
    <t>Driftsutgifter</t>
  </si>
  <si>
    <t>Medlemsmøter /årsmøter</t>
  </si>
  <si>
    <t>Kontingent Postens Pensjonistforbund</t>
  </si>
  <si>
    <t xml:space="preserve">Diverse  </t>
  </si>
  <si>
    <t>SUM KOSTNADER</t>
  </si>
  <si>
    <t>Overskudd/Underskudd</t>
  </si>
  <si>
    <t>Kassebeholding</t>
  </si>
  <si>
    <t>Bank plasseringskonto</t>
  </si>
  <si>
    <t>Eiendeler</t>
  </si>
  <si>
    <t>Sum bank og kontanter</t>
  </si>
  <si>
    <t>Egenkapital og gjeld</t>
  </si>
  <si>
    <t>Resultat (underskudd / overskudd</t>
  </si>
  <si>
    <t>Egenkaptial 1.1.</t>
  </si>
  <si>
    <t>Egenkapital 31.12.</t>
  </si>
  <si>
    <t>Støtte fra Postkom</t>
  </si>
  <si>
    <t>Bingo inntekter</t>
  </si>
  <si>
    <t>Blomster/Gaver</t>
  </si>
  <si>
    <t>Renteinntekter</t>
  </si>
  <si>
    <t xml:space="preserve">Innbetaling for turer/egenandeler </t>
  </si>
  <si>
    <r>
      <t>Postens Pensjonistforbund avdeling</t>
    </r>
    <r>
      <rPr>
        <sz val="14"/>
        <rFont val="Arial"/>
        <family val="2"/>
      </rPr>
      <t xml:space="preserve"> BUSKERUD</t>
    </r>
  </si>
  <si>
    <t>(leder)                                         (Nestleder)                                       (Kasserer)</t>
  </si>
  <si>
    <t>(sekretær)                                  ( styremedlem)</t>
  </si>
  <si>
    <t>Revisor                                                         Revisor</t>
  </si>
  <si>
    <t>Diverse inntekter (Jubileumstøtte 30 år)</t>
  </si>
  <si>
    <t>Reisekonto</t>
  </si>
  <si>
    <t>Utestående moms komp.</t>
  </si>
  <si>
    <t>Bank driftskonto</t>
  </si>
  <si>
    <t>Regnskap 2019</t>
  </si>
  <si>
    <t>Budsjett 2020</t>
  </si>
  <si>
    <t>Regnskap 2020</t>
  </si>
  <si>
    <t>Budsjett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</si>
</sst>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b/>
      <sz val="10"/>
      <color rgb="FFFFC000"/>
      <name val="Arial"/>
      <family val="2"/>
    </font>
    <font>
      <sz val="11"/>
      <color rgb="FFFFC000"/>
      <name val="Calibri"/>
      <family val="2"/>
      <scheme val="minor"/>
    </font>
    <font>
      <sz val="11"/>
      <name val="Calibri"/>
      <family val="2"/>
      <scheme val="minor"/>
    </font>
    <font>
      <sz val="14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5D9F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3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Border="1"/>
    <xf numFmtId="0" fontId="6" fillId="0" borderId="0" xfId="0" applyFont="1"/>
    <xf numFmtId="14" fontId="2" fillId="0" borderId="0" xfId="0" applyNumberFormat="1" applyFont="1"/>
    <xf numFmtId="0" fontId="0" fillId="0" borderId="1" xfId="0" applyBorder="1"/>
    <xf numFmtId="0" fontId="1" fillId="0" borderId="11" xfId="0" applyFont="1" applyBorder="1"/>
    <xf numFmtId="0" fontId="1" fillId="0" borderId="13" xfId="0" applyFont="1" applyBorder="1"/>
    <xf numFmtId="0" fontId="2" fillId="2" borderId="11" xfId="0" applyFont="1" applyFill="1" applyBorder="1"/>
    <xf numFmtId="0" fontId="7" fillId="3" borderId="14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0" fontId="2" fillId="2" borderId="12" xfId="0" applyFont="1" applyFill="1" applyBorder="1"/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/>
    <xf numFmtId="0" fontId="2" fillId="0" borderId="1" xfId="1" applyNumberFormat="1" applyFont="1" applyBorder="1"/>
    <xf numFmtId="0" fontId="4" fillId="0" borderId="0" xfId="0" applyFont="1"/>
    <xf numFmtId="0" fontId="0" fillId="0" borderId="11" xfId="0" applyBorder="1"/>
    <xf numFmtId="0" fontId="0" fillId="0" borderId="0" xfId="0" applyBorder="1"/>
    <xf numFmtId="43" fontId="5" fillId="0" borderId="0" xfId="1" applyFont="1" applyBorder="1"/>
    <xf numFmtId="0" fontId="0" fillId="0" borderId="2" xfId="0" applyBorder="1"/>
    <xf numFmtId="0" fontId="8" fillId="3" borderId="5" xfId="0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3" borderId="17" xfId="0" applyFont="1" applyFill="1" applyBorder="1" applyAlignment="1">
      <alignment horizontal="center" vertical="center" wrapText="1"/>
    </xf>
    <xf numFmtId="0" fontId="9" fillId="3" borderId="6" xfId="0" applyFont="1" applyFill="1" applyBorder="1"/>
    <xf numFmtId="0" fontId="0" fillId="4" borderId="1" xfId="0" applyFill="1" applyBorder="1"/>
    <xf numFmtId="0" fontId="0" fillId="4" borderId="11" xfId="0" applyFill="1" applyBorder="1"/>
    <xf numFmtId="4" fontId="0" fillId="0" borderId="1" xfId="0" applyNumberFormat="1" applyBorder="1"/>
    <xf numFmtId="4" fontId="0" fillId="0" borderId="10" xfId="0" applyNumberFormat="1" applyBorder="1"/>
    <xf numFmtId="4" fontId="0" fillId="0" borderId="0" xfId="0" applyNumberFormat="1"/>
    <xf numFmtId="0" fontId="4" fillId="0" borderId="11" xfId="0" applyFont="1" applyBorder="1"/>
    <xf numFmtId="43" fontId="1" fillId="0" borderId="1" xfId="1" applyFont="1" applyBorder="1"/>
    <xf numFmtId="164" fontId="1" fillId="0" borderId="1" xfId="0" applyNumberFormat="1" applyFont="1" applyBorder="1"/>
    <xf numFmtId="0" fontId="0" fillId="0" borderId="3" xfId="0" applyBorder="1"/>
    <xf numFmtId="4" fontId="4" fillId="4" borderId="10" xfId="0" applyNumberFormat="1" applyFont="1" applyFill="1" applyBorder="1"/>
    <xf numFmtId="0" fontId="0" fillId="0" borderId="13" xfId="0" applyBorder="1"/>
    <xf numFmtId="3" fontId="0" fillId="0" borderId="1" xfId="0" applyNumberFormat="1" applyBorder="1"/>
    <xf numFmtId="3" fontId="4" fillId="4" borderId="10" xfId="0" applyNumberFormat="1" applyFont="1" applyFill="1" applyBorder="1"/>
    <xf numFmtId="3" fontId="10" fillId="4" borderId="3" xfId="0" applyNumberFormat="1" applyFont="1" applyFill="1" applyBorder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2" borderId="19" xfId="0" applyFont="1" applyFill="1" applyBorder="1"/>
    <xf numFmtId="4" fontId="4" fillId="4" borderId="20" xfId="0" applyNumberFormat="1" applyFont="1" applyFill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/>
    <xf numFmtId="0" fontId="2" fillId="0" borderId="2" xfId="0" applyFont="1" applyBorder="1" applyAlignment="1">
      <alignment horizontal="center" vertical="center"/>
    </xf>
    <xf numFmtId="4" fontId="10" fillId="2" borderId="3" xfId="0" applyNumberFormat="1" applyFont="1" applyFill="1" applyBorder="1"/>
    <xf numFmtId="0" fontId="9" fillId="3" borderId="21" xfId="0" applyFont="1" applyFill="1" applyBorder="1"/>
    <xf numFmtId="43" fontId="5" fillId="3" borderId="1" xfId="1" applyFont="1" applyFill="1" applyBorder="1" applyAlignment="1">
      <alignment horizontal="center" vertical="center" wrapText="1"/>
    </xf>
    <xf numFmtId="4" fontId="0" fillId="0" borderId="11" xfId="0" applyNumberFormat="1" applyBorder="1"/>
    <xf numFmtId="4" fontId="0" fillId="0" borderId="11" xfId="0" applyNumberFormat="1" applyFont="1" applyBorder="1"/>
    <xf numFmtId="4" fontId="0" fillId="0" borderId="0" xfId="0" applyNumberFormat="1" applyFont="1"/>
    <xf numFmtId="43" fontId="2" fillId="3" borderId="22" xfId="1" applyFont="1" applyFill="1" applyBorder="1" applyAlignment="1">
      <alignment horizontal="center" vertical="center" wrapText="1"/>
    </xf>
    <xf numFmtId="3" fontId="0" fillId="0" borderId="11" xfId="0" applyNumberFormat="1" applyBorder="1"/>
    <xf numFmtId="3" fontId="4" fillId="4" borderId="23" xfId="0" applyNumberFormat="1" applyFont="1" applyFill="1" applyBorder="1"/>
    <xf numFmtId="0" fontId="8" fillId="3" borderId="0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3" fontId="0" fillId="0" borderId="24" xfId="0" applyNumberFormat="1" applyBorder="1"/>
    <xf numFmtId="1" fontId="4" fillId="4" borderId="15" xfId="0" applyNumberFormat="1" applyFont="1" applyFill="1" applyBorder="1"/>
    <xf numFmtId="3" fontId="10" fillId="4" borderId="13" xfId="0" applyNumberFormat="1" applyFont="1" applyFill="1" applyBorder="1"/>
    <xf numFmtId="2" fontId="4" fillId="4" borderId="25" xfId="0" applyNumberFormat="1" applyFont="1" applyFill="1" applyBorder="1"/>
    <xf numFmtId="3" fontId="4" fillId="4" borderId="25" xfId="0" applyNumberFormat="1" applyFont="1" applyFill="1" applyBorder="1"/>
    <xf numFmtId="4" fontId="0" fillId="0" borderId="20" xfId="0" applyNumberFormat="1" applyBorder="1"/>
    <xf numFmtId="0" fontId="12" fillId="0" borderId="1" xfId="0" applyFont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tabSelected="1" topLeftCell="A40" workbookViewId="0">
      <selection activeCell="F30" sqref="F30"/>
    </sheetView>
  </sheetViews>
  <sheetFormatPr baseColWidth="10" defaultRowHeight="14.4" x14ac:dyDescent="0.3"/>
  <cols>
    <col min="1" max="1" width="13.21875" customWidth="1"/>
    <col min="2" max="2" width="37.77734375" customWidth="1"/>
    <col min="3" max="3" width="11.88671875" customWidth="1"/>
    <col min="4" max="4" width="11.5546875" customWidth="1"/>
    <col min="5" max="5" width="11.21875" customWidth="1"/>
    <col min="6" max="6" width="12.109375" customWidth="1"/>
  </cols>
  <sheetData>
    <row r="1" spans="1:6" ht="15" customHeight="1" x14ac:dyDescent="0.3">
      <c r="A1" s="15" t="s">
        <v>34</v>
      </c>
      <c r="B1" s="16"/>
      <c r="C1" s="17"/>
      <c r="D1" s="17"/>
      <c r="E1" s="28"/>
      <c r="F1" s="32"/>
    </row>
    <row r="2" spans="1:6" ht="15.75" customHeight="1" thickBot="1" x14ac:dyDescent="0.35">
      <c r="A2" s="18"/>
      <c r="B2" s="13"/>
      <c r="C2" s="14"/>
      <c r="D2" s="14"/>
      <c r="E2" s="64"/>
      <c r="F2" s="56"/>
    </row>
    <row r="3" spans="1:6" ht="26.4" x14ac:dyDescent="0.3">
      <c r="A3" s="29"/>
      <c r="B3" s="30" t="s">
        <v>0</v>
      </c>
      <c r="C3" s="31" t="s">
        <v>42</v>
      </c>
      <c r="D3" s="61" t="s">
        <v>43</v>
      </c>
      <c r="E3" s="65" t="s">
        <v>44</v>
      </c>
      <c r="F3" s="57" t="s">
        <v>45</v>
      </c>
    </row>
    <row r="4" spans="1:6" x14ac:dyDescent="0.3">
      <c r="A4" s="52">
        <v>3600</v>
      </c>
      <c r="B4" s="47" t="s">
        <v>1</v>
      </c>
      <c r="C4" s="58">
        <v>84344</v>
      </c>
      <c r="D4" s="62">
        <v>53000</v>
      </c>
      <c r="E4" s="35">
        <v>50511.9</v>
      </c>
      <c r="F4" s="44">
        <v>51000</v>
      </c>
    </row>
    <row r="5" spans="1:6" x14ac:dyDescent="0.3">
      <c r="A5" s="52">
        <v>3610</v>
      </c>
      <c r="B5" s="47" t="s">
        <v>2</v>
      </c>
      <c r="C5" s="58">
        <v>36080</v>
      </c>
      <c r="D5" s="62">
        <v>36500</v>
      </c>
      <c r="E5" s="35">
        <v>36190</v>
      </c>
      <c r="F5" s="44">
        <v>36200</v>
      </c>
    </row>
    <row r="6" spans="1:6" x14ac:dyDescent="0.3">
      <c r="A6" s="52">
        <v>3611</v>
      </c>
      <c r="B6" s="47" t="s">
        <v>29</v>
      </c>
      <c r="C6" s="37">
        <v>2000</v>
      </c>
      <c r="D6" s="62">
        <v>2000</v>
      </c>
      <c r="E6" s="9">
        <v>0</v>
      </c>
      <c r="F6" s="9">
        <v>0</v>
      </c>
    </row>
    <row r="7" spans="1:6" x14ac:dyDescent="0.3">
      <c r="A7" s="52">
        <v>3700</v>
      </c>
      <c r="B7" s="53" t="s">
        <v>3</v>
      </c>
      <c r="C7" s="9">
        <v>0</v>
      </c>
      <c r="D7" s="24">
        <v>0</v>
      </c>
      <c r="E7">
        <v>0</v>
      </c>
      <c r="F7" s="9">
        <v>0</v>
      </c>
    </row>
    <row r="8" spans="1:6" x14ac:dyDescent="0.3">
      <c r="A8" s="52">
        <v>3710</v>
      </c>
      <c r="B8" s="53" t="s">
        <v>4</v>
      </c>
      <c r="C8" s="58">
        <v>35361</v>
      </c>
      <c r="D8" s="62">
        <v>36000</v>
      </c>
      <c r="E8" s="35">
        <v>19513</v>
      </c>
      <c r="F8" s="44">
        <v>21000</v>
      </c>
    </row>
    <row r="9" spans="1:6" x14ac:dyDescent="0.3">
      <c r="A9" s="52">
        <v>3900</v>
      </c>
      <c r="B9" s="47" t="s">
        <v>33</v>
      </c>
      <c r="C9" s="37">
        <v>339080</v>
      </c>
      <c r="D9" s="62">
        <v>350000</v>
      </c>
      <c r="E9" s="35">
        <v>140515</v>
      </c>
      <c r="F9" s="44">
        <v>250000</v>
      </c>
    </row>
    <row r="10" spans="1:6" x14ac:dyDescent="0.3">
      <c r="A10" s="52">
        <v>3910</v>
      </c>
      <c r="B10" s="53" t="s">
        <v>5</v>
      </c>
      <c r="C10" s="58">
        <v>3751.91</v>
      </c>
      <c r="D10" s="62">
        <v>10000</v>
      </c>
      <c r="E10" s="35">
        <v>13528.94</v>
      </c>
      <c r="F10" s="44">
        <v>14000</v>
      </c>
    </row>
    <row r="11" spans="1:6" x14ac:dyDescent="0.3">
      <c r="A11" s="52">
        <v>3920</v>
      </c>
      <c r="B11" s="53" t="s">
        <v>30</v>
      </c>
      <c r="C11" s="58">
        <v>207457.84</v>
      </c>
      <c r="D11" s="62">
        <v>210000</v>
      </c>
      <c r="E11" s="35">
        <v>133190.19</v>
      </c>
      <c r="F11" s="44">
        <v>140000</v>
      </c>
    </row>
    <row r="12" spans="1:6" x14ac:dyDescent="0.3">
      <c r="A12" s="52">
        <v>3930</v>
      </c>
      <c r="B12" s="47" t="s">
        <v>6</v>
      </c>
      <c r="C12" s="60">
        <v>22530</v>
      </c>
      <c r="D12" s="62">
        <v>22000</v>
      </c>
      <c r="E12" s="35">
        <v>25228</v>
      </c>
      <c r="F12" s="44">
        <v>19000</v>
      </c>
    </row>
    <row r="13" spans="1:6" x14ac:dyDescent="0.3">
      <c r="A13" s="52">
        <v>3940</v>
      </c>
      <c r="B13" s="47" t="s">
        <v>7</v>
      </c>
      <c r="C13" s="59">
        <v>1100</v>
      </c>
      <c r="D13" s="62">
        <v>1500</v>
      </c>
      <c r="E13" s="35">
        <v>2000</v>
      </c>
      <c r="F13" s="44">
        <v>2000</v>
      </c>
    </row>
    <row r="14" spans="1:6" x14ac:dyDescent="0.3">
      <c r="A14" s="52">
        <v>3950</v>
      </c>
      <c r="B14" s="47" t="s">
        <v>38</v>
      </c>
      <c r="C14" s="35">
        <v>0</v>
      </c>
      <c r="D14" s="62">
        <v>0</v>
      </c>
      <c r="E14" s="9">
        <v>0</v>
      </c>
      <c r="F14" s="9"/>
    </row>
    <row r="15" spans="1:6" ht="15" thickBot="1" x14ac:dyDescent="0.35">
      <c r="A15" s="54">
        <v>8040</v>
      </c>
      <c r="B15" s="48" t="s">
        <v>32</v>
      </c>
      <c r="C15" s="9">
        <v>328.49</v>
      </c>
      <c r="D15" s="24">
        <v>300</v>
      </c>
      <c r="E15" s="27">
        <v>145.97999999999999</v>
      </c>
      <c r="F15" s="27">
        <v>150</v>
      </c>
    </row>
    <row r="16" spans="1:6" ht="15" thickBot="1" x14ac:dyDescent="0.35">
      <c r="A16" s="4"/>
      <c r="B16" s="19" t="s">
        <v>8</v>
      </c>
      <c r="C16" s="42">
        <f>SUM(C4:C15)</f>
        <v>732033.24</v>
      </c>
      <c r="D16" s="63">
        <f>SUM(D4:D15)</f>
        <v>721300</v>
      </c>
      <c r="E16" s="42">
        <f>SUM(E4:E15)</f>
        <v>420823.01</v>
      </c>
      <c r="F16" s="45">
        <f>SUM(F4:F15)</f>
        <v>533350</v>
      </c>
    </row>
    <row r="17" spans="1:6" x14ac:dyDescent="0.3">
      <c r="A17" s="3"/>
      <c r="B17" s="11"/>
      <c r="C17" s="41"/>
      <c r="D17" s="41"/>
      <c r="E17" s="43"/>
      <c r="F17" s="41"/>
    </row>
    <row r="18" spans="1:6" x14ac:dyDescent="0.3">
      <c r="A18" s="1"/>
      <c r="B18" s="10"/>
      <c r="C18" s="9"/>
      <c r="D18" s="9"/>
      <c r="E18" s="24"/>
      <c r="F18" s="9"/>
    </row>
    <row r="19" spans="1:6" x14ac:dyDescent="0.3">
      <c r="A19" s="2"/>
      <c r="B19" s="12" t="s">
        <v>9</v>
      </c>
      <c r="C19" s="33"/>
      <c r="D19" s="33"/>
      <c r="E19" s="34"/>
      <c r="F19" s="33"/>
    </row>
    <row r="20" spans="1:6" x14ac:dyDescent="0.3">
      <c r="A20" s="52">
        <v>6330</v>
      </c>
      <c r="B20" s="53" t="s">
        <v>10</v>
      </c>
      <c r="C20" s="9">
        <v>0</v>
      </c>
      <c r="D20" s="24">
        <v>0</v>
      </c>
      <c r="E20" s="9">
        <v>0</v>
      </c>
      <c r="F20" s="9">
        <v>0</v>
      </c>
    </row>
    <row r="21" spans="1:6" x14ac:dyDescent="0.3">
      <c r="A21" s="52">
        <v>6720</v>
      </c>
      <c r="B21" s="47" t="s">
        <v>11</v>
      </c>
      <c r="C21" s="35">
        <v>8500</v>
      </c>
      <c r="D21" s="62">
        <v>8500</v>
      </c>
      <c r="E21" s="44">
        <v>8500</v>
      </c>
      <c r="F21" s="44">
        <v>8500</v>
      </c>
    </row>
    <row r="22" spans="1:6" x14ac:dyDescent="0.3">
      <c r="A22" s="52">
        <v>6780</v>
      </c>
      <c r="B22" s="47" t="s">
        <v>12</v>
      </c>
      <c r="C22" s="35">
        <v>7423.5</v>
      </c>
      <c r="D22" s="62">
        <v>11000</v>
      </c>
      <c r="E22" s="35">
        <v>2612</v>
      </c>
      <c r="F22" s="44">
        <v>9000</v>
      </c>
    </row>
    <row r="23" spans="1:6" x14ac:dyDescent="0.3">
      <c r="A23" s="52">
        <v>6820</v>
      </c>
      <c r="B23" s="53" t="s">
        <v>13</v>
      </c>
      <c r="C23" s="9">
        <v>0</v>
      </c>
      <c r="D23" s="24">
        <v>0</v>
      </c>
      <c r="E23" s="9">
        <v>0</v>
      </c>
      <c r="F23" s="9">
        <v>0</v>
      </c>
    </row>
    <row r="24" spans="1:6" x14ac:dyDescent="0.3">
      <c r="A24" s="52">
        <v>6900</v>
      </c>
      <c r="B24" s="47" t="s">
        <v>14</v>
      </c>
      <c r="C24" s="35">
        <v>471380</v>
      </c>
      <c r="D24" s="62">
        <v>475000</v>
      </c>
      <c r="E24" s="35">
        <v>155267</v>
      </c>
      <c r="F24" s="44">
        <v>300000</v>
      </c>
    </row>
    <row r="25" spans="1:6" x14ac:dyDescent="0.3">
      <c r="A25" s="52">
        <v>6910</v>
      </c>
      <c r="B25" s="47" t="s">
        <v>15</v>
      </c>
      <c r="C25" s="35">
        <v>9806</v>
      </c>
      <c r="D25" s="66">
        <v>11000</v>
      </c>
      <c r="E25" s="35">
        <v>19360</v>
      </c>
      <c r="F25" s="44">
        <v>19000</v>
      </c>
    </row>
    <row r="26" spans="1:6" x14ac:dyDescent="0.3">
      <c r="A26" s="52">
        <v>6930</v>
      </c>
      <c r="B26" s="47" t="s">
        <v>16</v>
      </c>
      <c r="C26" s="35">
        <v>168890.1</v>
      </c>
      <c r="D26" s="62">
        <v>170000</v>
      </c>
      <c r="E26" s="35">
        <v>122951.7</v>
      </c>
      <c r="F26" s="44">
        <v>130000</v>
      </c>
    </row>
    <row r="27" spans="1:6" x14ac:dyDescent="0.3">
      <c r="A27" s="52">
        <v>7440</v>
      </c>
      <c r="B27" s="47" t="s">
        <v>31</v>
      </c>
      <c r="C27" s="35">
        <v>2851.8</v>
      </c>
      <c r="D27" s="62">
        <v>7000</v>
      </c>
      <c r="E27" s="35">
        <v>6406.9</v>
      </c>
      <c r="F27" s="44">
        <v>7000</v>
      </c>
    </row>
    <row r="28" spans="1:6" x14ac:dyDescent="0.3">
      <c r="A28" s="52">
        <v>7450</v>
      </c>
      <c r="B28" s="47" t="s">
        <v>17</v>
      </c>
      <c r="C28" s="35">
        <v>63570</v>
      </c>
      <c r="D28" s="62">
        <v>38000</v>
      </c>
      <c r="E28" s="35">
        <v>29683</v>
      </c>
      <c r="F28" s="44">
        <v>30000</v>
      </c>
    </row>
    <row r="29" spans="1:6" x14ac:dyDescent="0.3">
      <c r="A29" s="52">
        <v>7790</v>
      </c>
      <c r="B29" s="53" t="s">
        <v>18</v>
      </c>
      <c r="C29" s="35">
        <v>0</v>
      </c>
      <c r="D29" s="62">
        <v>0</v>
      </c>
      <c r="E29" s="27">
        <v>0</v>
      </c>
      <c r="F29" s="27">
        <v>0</v>
      </c>
    </row>
    <row r="30" spans="1:6" ht="15" thickBot="1" x14ac:dyDescent="0.35">
      <c r="A30" s="49"/>
      <c r="B30" s="50" t="s">
        <v>19</v>
      </c>
      <c r="C30" s="51">
        <f>SUM(C21:C29)</f>
        <v>732421.4</v>
      </c>
      <c r="D30" s="67">
        <f>SUM(D20:D29)</f>
        <v>720500</v>
      </c>
      <c r="E30" s="69">
        <f>SUM(E20:E29)</f>
        <v>344780.60000000003</v>
      </c>
      <c r="F30" s="70">
        <f>SUM(F21:F29)</f>
        <v>503500</v>
      </c>
    </row>
    <row r="31" spans="1:6" x14ac:dyDescent="0.3">
      <c r="A31" s="20"/>
      <c r="B31" s="21" t="s">
        <v>20</v>
      </c>
      <c r="C31" s="55">
        <f>(C16-C30)</f>
        <v>-388.1600000000326</v>
      </c>
      <c r="D31" s="68">
        <v>800</v>
      </c>
      <c r="E31" s="55">
        <f>(E16-E30)</f>
        <v>76042.409999999974</v>
      </c>
      <c r="F31" s="46">
        <f>(F16-F30)</f>
        <v>29850</v>
      </c>
    </row>
    <row r="33" spans="1:8" x14ac:dyDescent="0.3">
      <c r="A33" s="6" t="s">
        <v>23</v>
      </c>
      <c r="B33" s="8"/>
      <c r="C33" s="7"/>
      <c r="D33" s="6"/>
    </row>
    <row r="34" spans="1:8" x14ac:dyDescent="0.3">
      <c r="A34" s="22">
        <v>1910</v>
      </c>
      <c r="B34" s="39" t="s">
        <v>21</v>
      </c>
      <c r="C34" s="72">
        <v>0</v>
      </c>
      <c r="D34" s="26"/>
      <c r="E34" s="72">
        <v>0</v>
      </c>
    </row>
    <row r="35" spans="1:8" x14ac:dyDescent="0.3">
      <c r="A35" s="22">
        <v>1920</v>
      </c>
      <c r="B35" s="39" t="s">
        <v>41</v>
      </c>
      <c r="C35" s="35">
        <v>183627.91</v>
      </c>
      <c r="D35" s="26"/>
      <c r="E35" s="35">
        <v>259601.68</v>
      </c>
    </row>
    <row r="36" spans="1:8" x14ac:dyDescent="0.3">
      <c r="A36" s="22">
        <v>1930</v>
      </c>
      <c r="B36" s="39" t="s">
        <v>39</v>
      </c>
      <c r="C36" s="9">
        <v>26.22</v>
      </c>
      <c r="D36" s="26"/>
      <c r="E36" s="9">
        <v>0.28999999999999998</v>
      </c>
    </row>
    <row r="37" spans="1:8" x14ac:dyDescent="0.3">
      <c r="A37" s="5">
        <v>1940</v>
      </c>
      <c r="B37" s="40" t="s">
        <v>22</v>
      </c>
      <c r="C37" s="35">
        <v>24524.9</v>
      </c>
      <c r="D37" s="26"/>
      <c r="E37" s="35">
        <v>24619.47</v>
      </c>
    </row>
    <row r="38" spans="1:8" ht="15" thickBot="1" x14ac:dyDescent="0.35">
      <c r="A38" s="5">
        <v>1950</v>
      </c>
      <c r="B38" s="40" t="s">
        <v>40</v>
      </c>
      <c r="C38" s="27">
        <v>0</v>
      </c>
      <c r="D38" s="26"/>
      <c r="E38" s="9">
        <v>0</v>
      </c>
    </row>
    <row r="39" spans="1:8" ht="15" thickBot="1" x14ac:dyDescent="0.35">
      <c r="A39" s="9"/>
      <c r="B39" s="38" t="s">
        <v>24</v>
      </c>
      <c r="C39" s="36">
        <f>SUM(C35:C38)</f>
        <v>208179.03</v>
      </c>
      <c r="D39" s="25"/>
      <c r="E39" s="71">
        <f>SUM(E35:E38)</f>
        <v>284221.44</v>
      </c>
      <c r="H39" s="37"/>
    </row>
    <row r="41" spans="1:8" x14ac:dyDescent="0.3">
      <c r="A41" s="23" t="s">
        <v>25</v>
      </c>
      <c r="B41" s="23"/>
    </row>
    <row r="42" spans="1:8" x14ac:dyDescent="0.3">
      <c r="A42" s="9"/>
      <c r="B42" s="9" t="s">
        <v>27</v>
      </c>
      <c r="C42" s="35">
        <v>208567.19</v>
      </c>
      <c r="D42" s="25"/>
      <c r="E42" s="35">
        <v>208179.03</v>
      </c>
    </row>
    <row r="43" spans="1:8" ht="15" thickBot="1" x14ac:dyDescent="0.35">
      <c r="A43" s="9"/>
      <c r="B43" s="9" t="s">
        <v>26</v>
      </c>
      <c r="C43" s="27">
        <v>-388.16</v>
      </c>
      <c r="D43" s="25"/>
      <c r="E43" s="35">
        <v>76042.41</v>
      </c>
    </row>
    <row r="44" spans="1:8" ht="15" thickBot="1" x14ac:dyDescent="0.35">
      <c r="A44" s="9"/>
      <c r="B44" s="38" t="s">
        <v>28</v>
      </c>
      <c r="C44" s="36">
        <f>SUM(C42:C43)</f>
        <v>208179.03</v>
      </c>
      <c r="D44" s="25"/>
      <c r="E44" s="71">
        <f>SUM(E42:E43)</f>
        <v>284221.44</v>
      </c>
    </row>
    <row r="45" spans="1:8" x14ac:dyDescent="0.3">
      <c r="A45" s="25"/>
      <c r="B45" s="25"/>
      <c r="C45" s="25"/>
      <c r="D45" s="25"/>
    </row>
    <row r="46" spans="1:8" x14ac:dyDescent="0.3">
      <c r="A46" s="25"/>
      <c r="B46" s="25"/>
      <c r="C46" s="25"/>
      <c r="D46" s="25"/>
    </row>
    <row r="48" spans="1:8" x14ac:dyDescent="0.3">
      <c r="B48" t="s">
        <v>35</v>
      </c>
    </row>
    <row r="51" spans="2:2" x14ac:dyDescent="0.3">
      <c r="B51" t="s">
        <v>36</v>
      </c>
    </row>
    <row r="54" spans="2:2" x14ac:dyDescent="0.3">
      <c r="B54" t="s">
        <v>37</v>
      </c>
    </row>
  </sheetData>
  <pageMargins left="0.70866141732283472" right="0.70866141732283472" top="0.74803149606299213" bottom="0.74803149606299213" header="0.31496062992125984" footer="0.31496062992125984"/>
  <pageSetup paperSize="9" scale="87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Oppsett resultatregnskap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eier</dc:creator>
  <cp:lastModifiedBy>Jan Dybvik</cp:lastModifiedBy>
  <cp:lastPrinted>2021-01-12T10:22:23Z</cp:lastPrinted>
  <dcterms:created xsi:type="dcterms:W3CDTF">2016-12-29T10:49:19Z</dcterms:created>
  <dcterms:modified xsi:type="dcterms:W3CDTF">2021-01-12T10:23:45Z</dcterms:modified>
</cp:coreProperties>
</file>