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unn eva\Desktop\glåmrik postpensjonistene\"/>
    </mc:Choice>
  </mc:AlternateContent>
  <xr:revisionPtr revIDLastSave="0" documentId="8_{E2E8D121-34C0-4804-8229-67D92E4D1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sjett 2024" sheetId="9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B23" i="9"/>
  <c r="G23" i="9"/>
  <c r="C23" i="9"/>
  <c r="B7" i="9"/>
  <c r="B6" i="9"/>
  <c r="B5" i="9"/>
  <c r="B4" i="9"/>
  <c r="B3" i="9"/>
  <c r="B25" i="9" l="1"/>
  <c r="B27" i="9"/>
</calcChain>
</file>

<file path=xl/sharedStrings.xml><?xml version="1.0" encoding="utf-8"?>
<sst xmlns="http://schemas.openxmlformats.org/spreadsheetml/2006/main" count="47" uniqueCount="41">
  <si>
    <t xml:space="preserve">Budsjett </t>
  </si>
  <si>
    <t>År:</t>
  </si>
  <si>
    <t>Forening:</t>
  </si>
  <si>
    <t>Økonomiansvarlig:</t>
  </si>
  <si>
    <t>Leder:</t>
  </si>
  <si>
    <t>Organisasjonsnummer</t>
  </si>
  <si>
    <t>Bankkontonummer:</t>
  </si>
  <si>
    <t>DRIFTSINNTEKTER</t>
  </si>
  <si>
    <t>Regnskap 2023</t>
  </si>
  <si>
    <t>Budsjett 2024</t>
  </si>
  <si>
    <t>DRIFTSKOSTNADER</t>
  </si>
  <si>
    <t>3600 Medlemskontingent</t>
  </si>
  <si>
    <t>6330 Leie lokaler</t>
  </si>
  <si>
    <t>3610 Medlemstøtte fra PPF</t>
  </si>
  <si>
    <t>6720 Styrehonorar</t>
  </si>
  <si>
    <t>3611 Støtte fra fagforening</t>
  </si>
  <si>
    <t>6780 Styremøter</t>
  </si>
  <si>
    <t>3700 Egenandel/inngangspenger</t>
  </si>
  <si>
    <t>6820 Medlemsblad</t>
  </si>
  <si>
    <t>3710 Loddsalg</t>
  </si>
  <si>
    <t>6900 Medlemsturer</t>
  </si>
  <si>
    <t>3900 Egenandel turer</t>
  </si>
  <si>
    <t>6910 Driftsutgifter</t>
  </si>
  <si>
    <t>3910  Grasrotandel</t>
  </si>
  <si>
    <t>6930 Medlems-/årsmøter</t>
  </si>
  <si>
    <t>*)</t>
  </si>
  <si>
    <t>3930 MVA-kompensasjon</t>
  </si>
  <si>
    <t>6940 Porto/gebyr</t>
  </si>
  <si>
    <t>3940 Vervepremie fra PPF</t>
  </si>
  <si>
    <t>7440 Gaver</t>
  </si>
  <si>
    <t>-</t>
  </si>
  <si>
    <t>8040 Rente-inntekter</t>
  </si>
  <si>
    <t>8140 Bank-gebyrer</t>
  </si>
  <si>
    <t>3990 Andre inntekter</t>
  </si>
  <si>
    <t>7790 Diverse kostnader</t>
  </si>
  <si>
    <t>SUM DRIFTSINNTEKTER</t>
  </si>
  <si>
    <t>SUM DRIFTSUTGIFTER</t>
  </si>
  <si>
    <t>ÅRSRESULTAT 2023</t>
  </si>
  <si>
    <t>ÅRSRESULTAT 2024</t>
  </si>
  <si>
    <t>*) Kostnader medlemsmøte 6.12.2023 er hensyntatt i budsjett 2024</t>
  </si>
  <si>
    <t>*) Kostnader til jubileumsfest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</si>
</sst>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7" fillId="4" borderId="5" xfId="0" applyNumberFormat="1" applyFont="1" applyFill="1" applyBorder="1" applyAlignment="1">
      <alignment vertical="center"/>
    </xf>
    <xf numFmtId="1" fontId="7" fillId="4" borderId="6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Alignment="1">
      <alignment vertical="center"/>
    </xf>
    <xf numFmtId="4" fontId="7" fillId="4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7" xfId="0" applyNumberFormat="1" applyFont="1" applyFill="1" applyBorder="1" applyAlignment="1">
      <alignment vertical="center"/>
    </xf>
    <xf numFmtId="4" fontId="7" fillId="4" borderId="9" xfId="0" applyNumberFormat="1" applyFont="1" applyFill="1" applyBorder="1" applyAlignment="1">
      <alignment vertical="center"/>
    </xf>
    <xf numFmtId="4" fontId="1" fillId="4" borderId="9" xfId="0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vertical="center"/>
    </xf>
    <xf numFmtId="4" fontId="11" fillId="5" borderId="1" xfId="0" applyNumberFormat="1" applyFont="1" applyFill="1" applyBorder="1"/>
    <xf numFmtId="0" fontId="12" fillId="5" borderId="1" xfId="0" applyFont="1" applyFill="1" applyBorder="1" applyAlignment="1">
      <alignment horizontal="center" vertical="center"/>
    </xf>
    <xf numFmtId="4" fontId="3" fillId="2" borderId="0" xfId="0" applyNumberFormat="1" applyFont="1" applyFill="1"/>
    <xf numFmtId="4" fontId="11" fillId="6" borderId="1" xfId="0" applyNumberFormat="1" applyFont="1" applyFill="1" applyBorder="1"/>
    <xf numFmtId="0" fontId="12" fillId="6" borderId="1" xfId="0" applyFont="1" applyFill="1" applyBorder="1" applyAlignment="1">
      <alignment horizontal="center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/>
    <xf numFmtId="0" fontId="1" fillId="0" borderId="0" xfId="0" applyFont="1"/>
    <xf numFmtId="0" fontId="3" fillId="4" borderId="1" xfId="0" applyFont="1" applyFill="1" applyBorder="1"/>
    <xf numFmtId="164" fontId="3" fillId="4" borderId="11" xfId="0" applyNumberFormat="1" applyFont="1" applyFill="1" applyBorder="1"/>
    <xf numFmtId="164" fontId="3" fillId="4" borderId="12" xfId="0" applyNumberFormat="1" applyFont="1" applyFill="1" applyBorder="1"/>
    <xf numFmtId="164" fontId="3" fillId="4" borderId="14" xfId="0" applyNumberFormat="1" applyFont="1" applyFill="1" applyBorder="1"/>
    <xf numFmtId="3" fontId="3" fillId="4" borderId="14" xfId="0" applyNumberFormat="1" applyFont="1" applyFill="1" applyBorder="1"/>
    <xf numFmtId="4" fontId="0" fillId="2" borderId="0" xfId="0" applyNumberFormat="1" applyFill="1"/>
    <xf numFmtId="4" fontId="3" fillId="4" borderId="13" xfId="0" applyNumberFormat="1" applyFont="1" applyFill="1" applyBorder="1"/>
    <xf numFmtId="4" fontId="0" fillId="4" borderId="1" xfId="0" applyNumberFormat="1" applyFill="1" applyBorder="1" applyAlignment="1">
      <alignment vertical="center" wrapText="1"/>
    </xf>
    <xf numFmtId="4" fontId="0" fillId="4" borderId="11" xfId="0" applyNumberFormat="1" applyFill="1" applyBorder="1" applyAlignment="1">
      <alignment vertical="center" wrapText="1"/>
    </xf>
    <xf numFmtId="4" fontId="0" fillId="4" borderId="13" xfId="0" applyNumberFormat="1" applyFill="1" applyBorder="1"/>
    <xf numFmtId="3" fontId="3" fillId="4" borderId="1" xfId="0" applyNumberFormat="1" applyFont="1" applyFill="1" applyBorder="1" applyAlignment="1">
      <alignment vertical="center" wrapText="1"/>
    </xf>
    <xf numFmtId="3" fontId="3" fillId="4" borderId="11" xfId="0" applyNumberFormat="1" applyFont="1" applyFill="1" applyBorder="1" applyAlignment="1">
      <alignment vertical="center" wrapText="1"/>
    </xf>
    <xf numFmtId="1" fontId="4" fillId="3" borderId="3" xfId="1" applyNumberFormat="1" applyFont="1" applyFill="1" applyBorder="1" applyAlignment="1">
      <alignment horizontal="left"/>
    </xf>
    <xf numFmtId="4" fontId="5" fillId="3" borderId="3" xfId="0" applyNumberFormat="1" applyFont="1" applyFill="1" applyBorder="1"/>
    <xf numFmtId="4" fontId="6" fillId="3" borderId="3" xfId="0" applyNumberFormat="1" applyFont="1" applyFill="1" applyBorder="1"/>
    <xf numFmtId="49" fontId="4" fillId="3" borderId="3" xfId="0" applyNumberFormat="1" applyFont="1" applyFill="1" applyBorder="1" applyAlignment="1">
      <alignment shrinkToFit="1"/>
    </xf>
    <xf numFmtId="4" fontId="6" fillId="3" borderId="4" xfId="0" applyNumberFormat="1" applyFont="1" applyFill="1" applyBorder="1"/>
    <xf numFmtId="4" fontId="13" fillId="3" borderId="2" xfId="0" applyNumberFormat="1" applyFont="1" applyFill="1" applyBorder="1"/>
    <xf numFmtId="4" fontId="0" fillId="0" borderId="0" xfId="0" applyNumberFormat="1"/>
    <xf numFmtId="4" fontId="0" fillId="4" borderId="14" xfId="0" applyNumberFormat="1" applyFill="1" applyBorder="1"/>
    <xf numFmtId="164" fontId="3" fillId="4" borderId="15" xfId="0" applyNumberFormat="1" applyFont="1" applyFill="1" applyBorder="1"/>
    <xf numFmtId="4" fontId="0" fillId="4" borderId="16" xfId="0" applyNumberFormat="1" applyFill="1" applyBorder="1"/>
    <xf numFmtId="3" fontId="3" fillId="4" borderId="17" xfId="0" applyNumberFormat="1" applyFont="1" applyFill="1" applyBorder="1"/>
    <xf numFmtId="4" fontId="8" fillId="4" borderId="6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" fontId="7" fillId="4" borderId="6" xfId="0" applyNumberFormat="1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3" fontId="7" fillId="4" borderId="6" xfId="0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sserer\Documents\2023%20-%20Kassadagbok\Kassadagbok%202023.xlsx" TargetMode="External"/><Relationship Id="rId1" Type="http://schemas.openxmlformats.org/officeDocument/2006/relationships/externalLinkPath" Target="file:///C:\Users\Kasserer\Documents\2023%20-%20Kassadagbok\Kassadagbok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tekter"/>
      <sheetName val="Kostnader"/>
      <sheetName val="ÅRSREGNSKAP"/>
      <sheetName val="Budsjett for neste år"/>
      <sheetName val="Kontoplan"/>
      <sheetName val="Veiledning"/>
    </sheetNames>
    <sheetDataSet>
      <sheetData sheetId="0">
        <row r="3">
          <cell r="D3" t="str">
            <v>Postpensjonistene i Romerike/Glåmdal</v>
          </cell>
        </row>
        <row r="4">
          <cell r="D4" t="str">
            <v>Torunn Folden</v>
          </cell>
        </row>
        <row r="5">
          <cell r="D5" t="str">
            <v>Ole Kleven</v>
          </cell>
        </row>
        <row r="6">
          <cell r="D6" t="str">
            <v>998508797</v>
          </cell>
        </row>
        <row r="7">
          <cell r="D7" t="str">
            <v xml:space="preserve"> 0530 02 77855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C7EA-E17D-4E1E-8762-97F1B3A932A9}">
  <sheetPr>
    <pageSetUpPr fitToPage="1"/>
  </sheetPr>
  <dimension ref="A1:H31"/>
  <sheetViews>
    <sheetView tabSelected="1" topLeftCell="A5" workbookViewId="0">
      <selection activeCell="E29" sqref="E29"/>
    </sheetView>
  </sheetViews>
  <sheetFormatPr baseColWidth="10" defaultColWidth="11.44140625" defaultRowHeight="14.4" x14ac:dyDescent="0.3"/>
  <cols>
    <col min="1" max="1" width="27.6640625" customWidth="1"/>
    <col min="2" max="2" width="13.5546875" bestFit="1" customWidth="1"/>
    <col min="3" max="3" width="12.33203125" customWidth="1"/>
    <col min="4" max="4" width="7.5546875" customWidth="1"/>
    <col min="5" max="5" width="22.44140625" customWidth="1"/>
    <col min="6" max="6" width="13.5546875" bestFit="1" customWidth="1"/>
    <col min="7" max="7" width="13.5546875" customWidth="1"/>
  </cols>
  <sheetData>
    <row r="1" spans="1:8" ht="33.6" x14ac:dyDescent="0.65">
      <c r="A1" s="37" t="s">
        <v>0</v>
      </c>
      <c r="B1" s="32"/>
      <c r="C1" s="33"/>
      <c r="D1" s="34"/>
      <c r="E1" s="35"/>
      <c r="F1" s="34"/>
      <c r="G1" s="36"/>
    </row>
    <row r="2" spans="1:8" s="5" customFormat="1" ht="15.6" x14ac:dyDescent="0.3">
      <c r="A2" s="1" t="s">
        <v>1</v>
      </c>
      <c r="B2" s="2">
        <v>2024</v>
      </c>
      <c r="C2" s="3"/>
      <c r="D2" s="3"/>
      <c r="E2" s="3"/>
      <c r="F2" s="3"/>
      <c r="G2" s="4"/>
    </row>
    <row r="3" spans="1:8" s="5" customFormat="1" ht="18" x14ac:dyDescent="0.3">
      <c r="A3" s="1" t="s">
        <v>2</v>
      </c>
      <c r="B3" s="43" t="str">
        <f>+[1]Inntekter!D3</f>
        <v>Postpensjonistene i Romerike/Glåmdal</v>
      </c>
      <c r="C3" s="44"/>
      <c r="D3" s="44"/>
      <c r="E3" s="45"/>
      <c r="F3" s="3"/>
      <c r="G3" s="4"/>
    </row>
    <row r="4" spans="1:8" s="5" customFormat="1" ht="15.6" x14ac:dyDescent="0.3">
      <c r="A4" s="1" t="s">
        <v>3</v>
      </c>
      <c r="B4" s="46" t="str">
        <f>+[1]Inntekter!D4</f>
        <v>Torunn Folden</v>
      </c>
      <c r="C4" s="47"/>
      <c r="D4" s="47"/>
      <c r="E4" s="3"/>
      <c r="F4" s="6"/>
      <c r="G4" s="7"/>
    </row>
    <row r="5" spans="1:8" s="5" customFormat="1" ht="15.6" x14ac:dyDescent="0.3">
      <c r="A5" s="1" t="s">
        <v>4</v>
      </c>
      <c r="B5" s="46" t="str">
        <f>+[1]Inntekter!D5</f>
        <v>Ole Kleven</v>
      </c>
      <c r="C5" s="47"/>
      <c r="D5" s="47"/>
      <c r="E5" s="3"/>
      <c r="F5" s="6"/>
      <c r="G5" s="7"/>
    </row>
    <row r="6" spans="1:8" s="5" customFormat="1" ht="15.6" x14ac:dyDescent="0.3">
      <c r="A6" s="1" t="s">
        <v>5</v>
      </c>
      <c r="B6" s="48" t="str">
        <f>+[1]Inntekter!D6</f>
        <v>998508797</v>
      </c>
      <c r="C6" s="49"/>
      <c r="D6" s="49"/>
      <c r="E6" s="3"/>
      <c r="F6" s="6"/>
      <c r="G6" s="4"/>
    </row>
    <row r="7" spans="1:8" s="5" customFormat="1" ht="15.6" x14ac:dyDescent="0.3">
      <c r="A7" s="1" t="s">
        <v>6</v>
      </c>
      <c r="B7" s="50" t="str">
        <f>+[1]Inntekter!D7</f>
        <v xml:space="preserve"> 0530 02 77855</v>
      </c>
      <c r="C7" s="51"/>
      <c r="D7" s="51"/>
      <c r="E7" s="8"/>
      <c r="F7" s="9"/>
      <c r="G7" s="10"/>
    </row>
    <row r="9" spans="1:8" s="16" customFormat="1" ht="18" x14ac:dyDescent="0.35">
      <c r="A9" s="11" t="s">
        <v>7</v>
      </c>
      <c r="B9" s="12" t="s">
        <v>8</v>
      </c>
      <c r="C9" s="12" t="s">
        <v>9</v>
      </c>
      <c r="D9" s="13"/>
      <c r="E9" s="14" t="s">
        <v>10</v>
      </c>
      <c r="F9" s="15" t="s">
        <v>8</v>
      </c>
      <c r="G9" s="15" t="s">
        <v>9</v>
      </c>
    </row>
    <row r="10" spans="1:8" x14ac:dyDescent="0.3">
      <c r="A10" s="17" t="s">
        <v>11</v>
      </c>
      <c r="B10" s="27">
        <v>16740</v>
      </c>
      <c r="C10" s="30">
        <v>17500</v>
      </c>
      <c r="D10" s="13"/>
      <c r="E10" s="17" t="s">
        <v>12</v>
      </c>
      <c r="F10" s="27">
        <v>0</v>
      </c>
      <c r="G10" s="30"/>
    </row>
    <row r="11" spans="1:8" x14ac:dyDescent="0.3">
      <c r="A11" s="18" t="s">
        <v>13</v>
      </c>
      <c r="B11" s="27">
        <v>25110</v>
      </c>
      <c r="C11" s="30">
        <v>25000</v>
      </c>
      <c r="D11" s="13"/>
      <c r="E11" s="18" t="s">
        <v>14</v>
      </c>
      <c r="F11" s="27">
        <v>8000</v>
      </c>
      <c r="G11" s="30">
        <v>15000</v>
      </c>
    </row>
    <row r="12" spans="1:8" x14ac:dyDescent="0.3">
      <c r="A12" s="18" t="s">
        <v>15</v>
      </c>
      <c r="B12" s="27">
        <v>0</v>
      </c>
      <c r="C12" s="30"/>
      <c r="D12" s="13"/>
      <c r="E12" s="18" t="s">
        <v>16</v>
      </c>
      <c r="F12" s="27">
        <v>18983.3</v>
      </c>
      <c r="G12" s="30">
        <v>22000</v>
      </c>
    </row>
    <row r="13" spans="1:8" x14ac:dyDescent="0.3">
      <c r="A13" s="18" t="s">
        <v>17</v>
      </c>
      <c r="B13" s="27">
        <v>46741.5</v>
      </c>
      <c r="C13" s="30">
        <v>70000</v>
      </c>
      <c r="D13" s="13"/>
      <c r="E13" s="18" t="s">
        <v>18</v>
      </c>
      <c r="F13" s="27">
        <v>0</v>
      </c>
      <c r="G13" s="30"/>
    </row>
    <row r="14" spans="1:8" x14ac:dyDescent="0.3">
      <c r="A14" s="18" t="s">
        <v>19</v>
      </c>
      <c r="B14" s="27">
        <v>22114.25</v>
      </c>
      <c r="C14" s="30">
        <v>25000</v>
      </c>
      <c r="D14" s="13"/>
      <c r="E14" s="18" t="s">
        <v>20</v>
      </c>
      <c r="F14" s="27">
        <v>109983</v>
      </c>
      <c r="G14" s="30">
        <v>95000</v>
      </c>
    </row>
    <row r="15" spans="1:8" x14ac:dyDescent="0.3">
      <c r="A15" s="18" t="s">
        <v>21</v>
      </c>
      <c r="B15" s="27">
        <v>109907.84</v>
      </c>
      <c r="C15" s="30">
        <v>82500</v>
      </c>
      <c r="D15" s="13"/>
      <c r="E15" s="18" t="s">
        <v>22</v>
      </c>
      <c r="F15" s="27">
        <v>14229.710000000001</v>
      </c>
      <c r="G15" s="30">
        <v>15000</v>
      </c>
    </row>
    <row r="16" spans="1:8" x14ac:dyDescent="0.3">
      <c r="A16" s="18" t="s">
        <v>23</v>
      </c>
      <c r="B16" s="27">
        <v>7098.9400000000005</v>
      </c>
      <c r="C16" s="30">
        <v>7000</v>
      </c>
      <c r="D16" s="13"/>
      <c r="E16" s="18" t="s">
        <v>24</v>
      </c>
      <c r="F16" s="27">
        <v>78203.91</v>
      </c>
      <c r="G16" s="30">
        <v>263000</v>
      </c>
      <c r="H16" s="19" t="s">
        <v>25</v>
      </c>
    </row>
    <row r="17" spans="1:8" x14ac:dyDescent="0.3">
      <c r="A17" s="18" t="s">
        <v>26</v>
      </c>
      <c r="B17" s="27">
        <v>21420</v>
      </c>
      <c r="C17" s="30">
        <v>22000</v>
      </c>
      <c r="D17" s="13"/>
      <c r="E17" s="18" t="s">
        <v>27</v>
      </c>
      <c r="F17" s="27">
        <v>113.5</v>
      </c>
      <c r="G17" s="30">
        <v>200</v>
      </c>
    </row>
    <row r="18" spans="1:8" x14ac:dyDescent="0.3">
      <c r="A18" s="18" t="s">
        <v>28</v>
      </c>
      <c r="B18" s="27">
        <v>600</v>
      </c>
      <c r="C18" s="30">
        <v>600</v>
      </c>
      <c r="D18" s="13"/>
      <c r="E18" s="18" t="s">
        <v>29</v>
      </c>
      <c r="F18" s="27">
        <v>3100</v>
      </c>
      <c r="G18" s="30">
        <v>4000</v>
      </c>
    </row>
    <row r="19" spans="1:8" x14ac:dyDescent="0.3">
      <c r="A19" s="20" t="s">
        <v>30</v>
      </c>
      <c r="B19" s="27">
        <v>0</v>
      </c>
      <c r="C19" s="30"/>
      <c r="D19" s="13"/>
      <c r="E19" s="20" t="s">
        <v>30</v>
      </c>
      <c r="F19" s="27">
        <v>0</v>
      </c>
      <c r="G19" s="30"/>
    </row>
    <row r="20" spans="1:8" x14ac:dyDescent="0.3">
      <c r="A20" s="20" t="s">
        <v>30</v>
      </c>
      <c r="B20" s="27">
        <v>0</v>
      </c>
      <c r="C20" s="30"/>
      <c r="D20" s="13"/>
      <c r="E20" s="20" t="s">
        <v>30</v>
      </c>
      <c r="F20" s="27">
        <v>0</v>
      </c>
      <c r="G20" s="30"/>
    </row>
    <row r="21" spans="1:8" x14ac:dyDescent="0.3">
      <c r="A21" s="18" t="s">
        <v>31</v>
      </c>
      <c r="B21" s="27">
        <v>3890</v>
      </c>
      <c r="C21" s="30">
        <v>3000</v>
      </c>
      <c r="D21" s="13"/>
      <c r="E21" s="18" t="s">
        <v>32</v>
      </c>
      <c r="F21" s="27">
        <v>253</v>
      </c>
      <c r="G21" s="30">
        <v>250</v>
      </c>
    </row>
    <row r="22" spans="1:8" ht="15" thickBot="1" x14ac:dyDescent="0.35">
      <c r="A22" s="21" t="s">
        <v>33</v>
      </c>
      <c r="B22" s="28">
        <v>3144.27</v>
      </c>
      <c r="C22" s="31">
        <v>2000</v>
      </c>
      <c r="D22" s="13"/>
      <c r="E22" s="21" t="s">
        <v>34</v>
      </c>
      <c r="F22" s="28">
        <v>1744</v>
      </c>
      <c r="G22" s="31">
        <v>2000</v>
      </c>
    </row>
    <row r="23" spans="1:8" ht="15" thickBot="1" x14ac:dyDescent="0.35">
      <c r="A23" s="40" t="s">
        <v>35</v>
      </c>
      <c r="B23" s="41">
        <f>SUM(B10:B22)</f>
        <v>256766.8</v>
      </c>
      <c r="C23" s="42">
        <f>SUM(C10:C22)</f>
        <v>254600</v>
      </c>
      <c r="D23" s="13"/>
      <c r="E23" s="23" t="s">
        <v>36</v>
      </c>
      <c r="F23" s="39">
        <f>SUM(F10:F22)</f>
        <v>234610.41999999998</v>
      </c>
      <c r="G23" s="24">
        <f>SUM(G10:G22)</f>
        <v>416450</v>
      </c>
    </row>
    <row r="24" spans="1:8" ht="15.6" thickTop="1" thickBot="1" x14ac:dyDescent="0.35">
      <c r="A24" s="25"/>
      <c r="B24" s="25"/>
      <c r="C24" s="25"/>
      <c r="D24" s="13"/>
      <c r="E24" s="25"/>
      <c r="F24" s="25"/>
      <c r="G24" s="25"/>
    </row>
    <row r="25" spans="1:8" ht="15" thickBot="1" x14ac:dyDescent="0.35">
      <c r="A25" s="22" t="s">
        <v>37</v>
      </c>
      <c r="B25" s="29">
        <f>B23-F23</f>
        <v>22156.380000000005</v>
      </c>
      <c r="C25" s="25"/>
      <c r="D25" s="25"/>
      <c r="E25" s="25"/>
      <c r="F25" s="25"/>
      <c r="G25" s="25"/>
    </row>
    <row r="26" spans="1:8" ht="15" thickBot="1" x14ac:dyDescent="0.35">
      <c r="B26" s="25"/>
      <c r="C26" s="25"/>
      <c r="D26" s="25"/>
      <c r="E26" s="25"/>
      <c r="F26" s="25"/>
      <c r="G26" s="25"/>
      <c r="H26" s="38"/>
    </row>
    <row r="27" spans="1:8" ht="15" thickBot="1" x14ac:dyDescent="0.35">
      <c r="A27" s="22" t="s">
        <v>38</v>
      </c>
      <c r="B27" s="26">
        <f>C23-G23</f>
        <v>-161850</v>
      </c>
      <c r="C27" s="19" t="s">
        <v>25</v>
      </c>
      <c r="D27" s="25"/>
      <c r="E27" s="25"/>
      <c r="F27" s="25"/>
      <c r="G27" s="25"/>
    </row>
    <row r="30" spans="1:8" x14ac:dyDescent="0.3">
      <c r="A30" s="19" t="s">
        <v>39</v>
      </c>
    </row>
    <row r="31" spans="1:8" x14ac:dyDescent="0.3">
      <c r="A31" s="19" t="s">
        <v>40</v>
      </c>
    </row>
  </sheetData>
  <mergeCells count="5">
    <mergeCell ref="B3:E3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 2024</vt:lpstr>
    </vt:vector>
  </TitlesOfParts>
  <Manager/>
  <Company>Pensjonistforbundet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Indseth</dc:creator>
  <cp:keywords/>
  <dc:description/>
  <cp:lastModifiedBy>Gunn Eva Knustad-Harr</cp:lastModifiedBy>
  <cp:revision/>
  <cp:lastPrinted>2024-03-12T16:34:04Z</cp:lastPrinted>
  <dcterms:created xsi:type="dcterms:W3CDTF">2015-09-13T10:50:02Z</dcterms:created>
  <dcterms:modified xsi:type="dcterms:W3CDTF">2024-03-12T16:34:33Z</dcterms:modified>
  <cp:category/>
  <cp:contentStatus/>
</cp:coreProperties>
</file>