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Holger\Dropbox\01 Brukerstøtte (BS)\Brukerdokumenter - Dokumenter\"/>
    </mc:Choice>
  </mc:AlternateContent>
  <xr:revisionPtr revIDLastSave="0" documentId="8_{77057573-FE12-4953-9F6C-5E15E8B94668}" xr6:coauthVersionLast="47" xr6:coauthVersionMax="47" xr10:uidLastSave="{00000000-0000-0000-0000-000000000000}"/>
  <bookViews>
    <workbookView xWindow="-108" yWindow="-108" windowWidth="23256" windowHeight="12576" xr2:uid="{00000000-000D-0000-FFFF-FFFF00000000}"/>
  </bookViews>
  <sheets>
    <sheet name="Inntekter" sheetId="1" r:id="rId1"/>
    <sheet name="Kostnader" sheetId="2" r:id="rId2"/>
    <sheet name="ÅRSREGNSKAP" sheetId="3" r:id="rId3"/>
    <sheet name="Budsjett for neste år" sheetId="6" r:id="rId4"/>
    <sheet name="Kontoplan" sheetId="7" r:id="rId5"/>
    <sheet name="Veiledning" sheetId="4" r:id="rId6"/>
  </sheets>
  <definedNames>
    <definedName name="_xlnm._FilterDatabase" localSheetId="0" hidden="1">Inntekter!$A$12:$O$12</definedName>
    <definedName name="_xlnm._FilterDatabase" localSheetId="1" hidden="1">Kostnader!$A$12:$O$15</definedName>
    <definedName name="_xlnm._FilterDatabase" localSheetId="2" hidden="1">ÅRSREGNSKAP!$A$11:$G$14</definedName>
    <definedName name="_xlnm.Print_Area" localSheetId="3">'Budsjett for neste år'!$A$1:$G$27</definedName>
    <definedName name="_xlnm.Print_Area" localSheetId="4">Kontoplan!$A$1:$C$34</definedName>
    <definedName name="_xlnm.Print_Area" localSheetId="2">ÅRSREGNSKAP!$A$1:$G$53</definedName>
    <definedName name="_xlnm.Print_Titles" localSheetId="0">Inntekter!$11:$12</definedName>
    <definedName name="_xlnm.Print_Titles" localSheetId="1">Kostnader!$11:$12</definedName>
    <definedName name="_xlnm.Print_Titles" localSheetId="2">ÅRSREGNSKAP!$9:$11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 i="3" l="1"/>
  <c r="C11" i="3"/>
  <c r="B1" i="6"/>
  <c r="C35" i="6"/>
  <c r="B37" i="6" s="1"/>
  <c r="B35" i="6"/>
  <c r="E23" i="6"/>
  <c r="A23" i="6"/>
  <c r="E22" i="6"/>
  <c r="A22" i="6"/>
  <c r="E21" i="6"/>
  <c r="A21" i="6"/>
  <c r="E20" i="6"/>
  <c r="A20" i="6"/>
  <c r="E19" i="6"/>
  <c r="A19" i="6"/>
  <c r="E18" i="6"/>
  <c r="A18" i="6"/>
  <c r="E17" i="6"/>
  <c r="A17" i="6"/>
  <c r="E16" i="6"/>
  <c r="A16" i="6"/>
  <c r="E15" i="6"/>
  <c r="A15" i="6"/>
  <c r="E14" i="6"/>
  <c r="A14" i="6"/>
  <c r="E13" i="6"/>
  <c r="A13" i="6"/>
  <c r="E12" i="6"/>
  <c r="C24" i="6"/>
  <c r="A12" i="6"/>
  <c r="G24" i="6"/>
  <c r="E11" i="6"/>
  <c r="A11" i="6"/>
  <c r="E10" i="6"/>
  <c r="A10" i="6"/>
  <c r="B7" i="6"/>
  <c r="B6" i="6"/>
  <c r="B5" i="6"/>
  <c r="B4" i="6"/>
  <c r="B3" i="6"/>
  <c r="G23" i="3"/>
  <c r="G22" i="3"/>
  <c r="G21" i="3"/>
  <c r="G20" i="3"/>
  <c r="G19" i="3"/>
  <c r="G18" i="3"/>
  <c r="G17" i="3"/>
  <c r="G16" i="3"/>
  <c r="G15" i="3"/>
  <c r="G14" i="3"/>
  <c r="G13" i="3"/>
  <c r="G12" i="3"/>
  <c r="G11" i="3"/>
  <c r="C23" i="3"/>
  <c r="C22" i="3"/>
  <c r="C21" i="3"/>
  <c r="C20" i="3"/>
  <c r="C19" i="3"/>
  <c r="C18" i="3"/>
  <c r="C17" i="3"/>
  <c r="C16" i="3"/>
  <c r="C15" i="3"/>
  <c r="C14" i="3"/>
  <c r="C13" i="3"/>
  <c r="C12" i="3"/>
  <c r="E11" i="1"/>
  <c r="B12" i="3" s="1"/>
  <c r="B12" i="6" s="1"/>
  <c r="F11" i="1"/>
  <c r="B13" i="3" s="1"/>
  <c r="B13" i="6" s="1"/>
  <c r="G11" i="1"/>
  <c r="B14" i="3" s="1"/>
  <c r="B14" i="6" s="1"/>
  <c r="H11" i="1"/>
  <c r="B15" i="3" s="1"/>
  <c r="B15" i="6" s="1"/>
  <c r="I11" i="1"/>
  <c r="B16" i="3" s="1"/>
  <c r="B16" i="6" s="1"/>
  <c r="J11" i="1"/>
  <c r="B17" i="3" s="1"/>
  <c r="B17" i="6" s="1"/>
  <c r="K11" i="1"/>
  <c r="B18" i="3" s="1"/>
  <c r="B18" i="6" s="1"/>
  <c r="L11" i="1"/>
  <c r="B19" i="3" s="1"/>
  <c r="B19" i="6" s="1"/>
  <c r="M11" i="1"/>
  <c r="B20" i="3" s="1"/>
  <c r="B20" i="6" s="1"/>
  <c r="N11" i="1"/>
  <c r="B21" i="3" s="1"/>
  <c r="B21" i="6" s="1"/>
  <c r="O11" i="1"/>
  <c r="B22" i="3" s="1"/>
  <c r="B22" i="6" s="1"/>
  <c r="P11" i="1"/>
  <c r="B23" i="3" s="1"/>
  <c r="B23" i="6" s="1"/>
  <c r="D11" i="1"/>
  <c r="B11" i="3" s="1"/>
  <c r="B11" i="6" s="1"/>
  <c r="E11" i="2"/>
  <c r="F12" i="3" s="1"/>
  <c r="F12" i="6" s="1"/>
  <c r="F11" i="2"/>
  <c r="F13" i="3" s="1"/>
  <c r="F13" i="6" s="1"/>
  <c r="G11" i="2"/>
  <c r="F14" i="3" s="1"/>
  <c r="F14" i="6" s="1"/>
  <c r="H11" i="2"/>
  <c r="F15" i="3" s="1"/>
  <c r="F15" i="6" s="1"/>
  <c r="I11" i="2"/>
  <c r="F16" i="3" s="1"/>
  <c r="F16" i="6" s="1"/>
  <c r="J11" i="2"/>
  <c r="F17" i="3" s="1"/>
  <c r="F17" i="6" s="1"/>
  <c r="K11" i="2"/>
  <c r="F18" i="3" s="1"/>
  <c r="F18" i="6" s="1"/>
  <c r="L11" i="2"/>
  <c r="F19" i="3" s="1"/>
  <c r="F19" i="6" s="1"/>
  <c r="M11" i="2"/>
  <c r="F20" i="3" s="1"/>
  <c r="F20" i="6" s="1"/>
  <c r="N11" i="2"/>
  <c r="F21" i="3" s="1"/>
  <c r="F21" i="6" s="1"/>
  <c r="O11" i="2"/>
  <c r="F22" i="3" s="1"/>
  <c r="F22" i="6" s="1"/>
  <c r="P11" i="2"/>
  <c r="F23" i="3" s="1"/>
  <c r="F23" i="6" s="1"/>
  <c r="D11" i="2"/>
  <c r="F11" i="3" s="1"/>
  <c r="F11" i="6" s="1"/>
  <c r="B4" i="3"/>
  <c r="B5" i="3"/>
  <c r="B6" i="3"/>
  <c r="B7" i="3"/>
  <c r="B2" i="3"/>
  <c r="B3" i="3"/>
  <c r="D3" i="2"/>
  <c r="D2" i="2"/>
  <c r="D4" i="2"/>
  <c r="D5" i="2"/>
  <c r="D6" i="2"/>
  <c r="D7" i="2"/>
  <c r="C33" i="3"/>
  <c r="B33" i="3"/>
  <c r="E21" i="3"/>
  <c r="E23" i="3"/>
  <c r="E22" i="3"/>
  <c r="E20" i="3"/>
  <c r="E19" i="3"/>
  <c r="E18" i="3"/>
  <c r="E17" i="3"/>
  <c r="E16" i="3"/>
  <c r="E15" i="3"/>
  <c r="E14" i="3"/>
  <c r="E13" i="3"/>
  <c r="E12" i="3"/>
  <c r="E11" i="3"/>
  <c r="E10" i="3"/>
  <c r="A10" i="3"/>
  <c r="A23" i="3"/>
  <c r="A22" i="3"/>
  <c r="A21" i="3"/>
  <c r="A20" i="3"/>
  <c r="A19" i="3"/>
  <c r="A18" i="3"/>
  <c r="A17" i="3"/>
  <c r="A16" i="3"/>
  <c r="A15" i="3"/>
  <c r="A14" i="3"/>
  <c r="A13" i="3"/>
  <c r="A11" i="3"/>
  <c r="A12" i="3"/>
  <c r="B26" i="6" l="1"/>
  <c r="B24" i="6"/>
  <c r="C24" i="3"/>
  <c r="G24" i="3"/>
  <c r="B35" i="3"/>
  <c r="F24" i="3"/>
  <c r="B24" i="3"/>
  <c r="F24" i="6" l="1"/>
  <c r="B26" i="3"/>
</calcChain>
</file>

<file path=xl/sharedStrings.xml><?xml version="1.0" encoding="utf-8"?>
<sst xmlns="http://schemas.openxmlformats.org/spreadsheetml/2006/main" count="204" uniqueCount="149">
  <si>
    <t>Loddsalg</t>
  </si>
  <si>
    <t>Gaver</t>
  </si>
  <si>
    <t>SUM per post</t>
  </si>
  <si>
    <t>Forening:</t>
  </si>
  <si>
    <t>eller inntekter legges inn på en kostnadskonto)</t>
  </si>
  <si>
    <t>DRIFTSINNTEKTER</t>
  </si>
  <si>
    <t xml:space="preserve">(med mindre kostnader legges inn på en inntekstkonto, </t>
  </si>
  <si>
    <t>DRIFTSKOSTNADER</t>
  </si>
  <si>
    <t>SUM DRIFTSINNTEKTER</t>
  </si>
  <si>
    <t>SUM DRIFTSUTGIFTER</t>
  </si>
  <si>
    <t>ÅRSRESULTAT</t>
  </si>
  <si>
    <t>Brukskonto</t>
  </si>
  <si>
    <t>Høyrentekonto</t>
  </si>
  <si>
    <t>Kasse</t>
  </si>
  <si>
    <t>SUM</t>
  </si>
  <si>
    <t xml:space="preserve">BALANSE </t>
  </si>
  <si>
    <t>Tekst</t>
  </si>
  <si>
    <t>Dato og underskrifter:</t>
  </si>
  <si>
    <t>Veiledning</t>
  </si>
  <si>
    <t>Fyll ut opplysningene på toppen av arket (år, forening osv)</t>
  </si>
  <si>
    <t>Disse opplysningene overføres automatisk til de andre arkene.</t>
  </si>
  <si>
    <r>
      <t>L</t>
    </r>
    <r>
      <rPr>
        <sz val="11"/>
        <rFont val="Calibri"/>
        <family val="2"/>
      </rPr>
      <t xml:space="preserve">egg inn </t>
    </r>
    <r>
      <rPr>
        <u/>
        <sz val="11"/>
        <rFont val="Calibri"/>
        <family val="2"/>
      </rPr>
      <t>INNTEKSPOSTENE</t>
    </r>
    <r>
      <rPr>
        <sz val="11"/>
        <rFont val="Calibri"/>
        <family val="2"/>
      </rPr>
      <t xml:space="preserve"> nedenfor hverandre etter dato på denne siden.</t>
    </r>
  </si>
  <si>
    <t>Arket "Kostnader"</t>
  </si>
  <si>
    <t>Ikke nødvendig å fylle ut opplysningene på toppen, de hentes automatisk når du har fylt ut toppen av arket "Inntekter"</t>
  </si>
  <si>
    <t>Arket "Regnskap"</t>
  </si>
  <si>
    <t>Arket "Inntekter"</t>
  </si>
  <si>
    <t>Regnskapet kommer automatisk frem på DENNE SIDEN når du fyller ut sidene med "Inntekter" og "Kostnader".</t>
  </si>
  <si>
    <t xml:space="preserve"> og se at den stemmer med årsresultatet</t>
  </si>
  <si>
    <r>
      <t>L</t>
    </r>
    <r>
      <rPr>
        <sz val="11"/>
        <rFont val="Calibri"/>
        <family val="2"/>
      </rPr>
      <t xml:space="preserve">egg inn </t>
    </r>
    <r>
      <rPr>
        <u/>
        <sz val="11"/>
        <rFont val="Calibri"/>
        <family val="2"/>
      </rPr>
      <t>KOSTNADENE (utgiftene)</t>
    </r>
    <r>
      <rPr>
        <sz val="11"/>
        <rFont val="Calibri"/>
        <family val="2"/>
      </rPr>
      <t xml:space="preserve"> nedenfor hverandre etter dato på denne siden.</t>
    </r>
  </si>
  <si>
    <t>Det er mulig å endre overskriften på kollonene. Teksten endres automatis i arket "Regnskap"</t>
  </si>
  <si>
    <t>Skal stemme med "årsresultatet" litt lenger opp.</t>
  </si>
  <si>
    <t>Bilags-nummer</t>
  </si>
  <si>
    <t>Fyll ut bilagsnummer, dato og evt tekst i tillegg til beløpet. Beløpene settes inn i den kollonnen inntekten hører hjemme.</t>
  </si>
  <si>
    <t>Det er mulig å endre navn på kollonnene. Sett gjerne inn navn/overskrift på ledige kollonner (kollonne M-O).</t>
  </si>
  <si>
    <t>Det er bare inntekter som skal føres i dette arket (fra linje 13 og nedover).</t>
  </si>
  <si>
    <t>Fyll ut opplysninger om år, forening, kasserer, leder, evt organisasjonsnummer og bankkonto i dette arket.</t>
  </si>
  <si>
    <t>Opplysninger om år, forening, kasserer, leder, evt organisasjonsnummer og bankkonto fylles ut i arket "Inntekter"</t>
  </si>
  <si>
    <t>Det er bare kostnader som skal føres i dette arket (fra linje 13 og nedover).</t>
  </si>
  <si>
    <t>Det er mulig å endre navn på kollonnene. Sett gjerne inn navn/overskrift på ledige kollonner (kollonne N og O).</t>
  </si>
  <si>
    <t>Opplysningene overføres automatisk til dette arket og arket Regnskap. Se også forklaringer i arket "Veiledning".</t>
  </si>
  <si>
    <t>Opplysningene overføres automatisk til de øvrige arkene. Se også forklaringer i arket "Veiledning".</t>
  </si>
  <si>
    <t>Tall du har fyllt inn i øvrige ark overføres til dette regnskapsarket</t>
  </si>
  <si>
    <t>Se også arket "Veiledning"</t>
  </si>
  <si>
    <t>I dette arket er det bare BALANSEN som skal fylles ut.</t>
  </si>
  <si>
    <t>Kasserer:</t>
  </si>
  <si>
    <t>Leder:</t>
  </si>
  <si>
    <t>Organisasjonsnummer</t>
  </si>
  <si>
    <t>Bankkontonummer:</t>
  </si>
  <si>
    <t>År:</t>
  </si>
  <si>
    <t>Fyll ut bilagsnummer, dato og evt tekst i tillegg til beløpet. Beløpene settes inn i den kollonnen kostnaden hører hjemme.</t>
  </si>
  <si>
    <t xml:space="preserve">revisor som trenger å se de andre arkene. </t>
  </si>
  <si>
    <t>Det er arket "Regnskap" som legges frem for årsmøtet. De andre arkene er underlagsmaterialet, og det er vanligvis bare</t>
  </si>
  <si>
    <t>Det er bare arket "Regnskap" som sendes inn sammen med søknaden om momskompensasjon.</t>
  </si>
  <si>
    <t>I forbindelse med årsmøte og søknad om momskompensasjon:</t>
  </si>
  <si>
    <t>Budsjettallene kommer automatisk frem på arket som heter "REGNSKAP" når det over er satt inn.</t>
  </si>
  <si>
    <t>Inntektene kommer automatisk frem på arket som heter "REGNSKAP"</t>
  </si>
  <si>
    <t>Kostnadene kommer automatisk frem på arket som heter "REGNSKAP"</t>
  </si>
  <si>
    <t>Fyll ut balanse ved inngang og utgangen av året og se at den stemmer med årsresultatet.</t>
  </si>
  <si>
    <t>Budsjett</t>
  </si>
  <si>
    <t>Regnskap</t>
  </si>
  <si>
    <t>Budsjettet for kostnadene legges inn i linje 10.</t>
  </si>
  <si>
    <t>Budsjettet for inntektene legges inn i linje 10.</t>
  </si>
  <si>
    <t>Kostnadsbudsjettet kan legges inn her</t>
  </si>
  <si>
    <t>Inntektsbudsjettet  kan legges inn her</t>
  </si>
  <si>
    <t>Inntektene legges inn i arket "Inntekter". Tallene legges inn i linje 10, dvs linjen over sum for hver inntektspost.</t>
  </si>
  <si>
    <t>Kostnadene legges inn i arket "Kostnader". Tallene legges inn i linje 10, dvs linjen over sum for hver utgiftspost.</t>
  </si>
  <si>
    <t>Fyll ut balanse ved inngang og utgangen av året/perioden</t>
  </si>
  <si>
    <t>POSTENS PENSJONISTFORBUND</t>
  </si>
  <si>
    <t>INNTEKTER</t>
  </si>
  <si>
    <t>Medlemsstøtte fra Postens Pensjonistforbund</t>
  </si>
  <si>
    <t>Ikke alle avdelingene får støtte fra kretsen.</t>
  </si>
  <si>
    <t>Inngangspenger</t>
  </si>
  <si>
    <t>Egenandel julebord / egenandel medlemsmøter med mer.</t>
  </si>
  <si>
    <t xml:space="preserve">Innbetaling for turer </t>
  </si>
  <si>
    <t>Dette er medlemmenes andel til dekning av avdelingenes turer. Sum på konto Egenandel turer trekkes fra i søknaden om momskompensasjon som Postens Pensjonistforbund sender Lotteritilsynet hvert år. Egenandel for turer må av den grunn ikke blandes sammen med andre egenandeler, for eksempel egenandel julebord og egenadel medlemsmøter mv. Disse behandles forskjellig ved søknad om momsrefusjon.</t>
  </si>
  <si>
    <t>Grasrotandel Norsk Tipping AS</t>
  </si>
  <si>
    <t>Vervepremie fra Postens Pensjonistforbund</t>
  </si>
  <si>
    <t>Besluttes av LST - godtgjørelse for de medlemmene avdelingen verver selv</t>
  </si>
  <si>
    <t>SUM INNTEKTER</t>
  </si>
  <si>
    <t>KOSTNADER</t>
  </si>
  <si>
    <t>Leie lokaler</t>
  </si>
  <si>
    <t>Styrehonorar</t>
  </si>
  <si>
    <t>Styremøter</t>
  </si>
  <si>
    <t>Dette skal omfatte utgifter knyttet til virksomheten i styret. Dette kan være: servering, lokalleie, reiseutgifter til styremøte.
Eventuelle utgifter til papir, kopiering etc føres som driftsutgifter med mer.</t>
  </si>
  <si>
    <t>Medlemsblad</t>
  </si>
  <si>
    <t>Medlemsturer</t>
  </si>
  <si>
    <t>Driftsutgifter</t>
  </si>
  <si>
    <t>Medlemsmøter /årsmøter</t>
  </si>
  <si>
    <t>Utgiftene til medlemsmøtene/årsmøter skal føres på egen utgiftskonto og skal normalt omfatte utgifter til, leie av lokale der det er aktuelt, servering, honorar til foredragsholdere eller underholdning generelt.</t>
  </si>
  <si>
    <t>Porto - Gebyr</t>
  </si>
  <si>
    <t>Gaver som avdelingen  gir til jubilanter eller medlemmer for spesiell innsats eller til forelesere som ikke ønsker honorar.</t>
  </si>
  <si>
    <t xml:space="preserve">Diverse  </t>
  </si>
  <si>
    <t>SUM KOSTNADER</t>
  </si>
  <si>
    <t>Finansinntekt og –kostnad.</t>
  </si>
  <si>
    <t>Renteinntekt</t>
  </si>
  <si>
    <t>Renteinntekter fra beholdninger på bankkonto skal føres som inntekt på konto for renter. Beløpet skal inngå i beholdningen på bankkonto pr 31. desember.</t>
  </si>
  <si>
    <t>Rentekostnad</t>
  </si>
  <si>
    <t>Kassebeholdning</t>
  </si>
  <si>
    <t>Bank Drift</t>
  </si>
  <si>
    <t>Andre banker</t>
  </si>
  <si>
    <t>3710 Loddsalg</t>
  </si>
  <si>
    <t>3900 Egenandel turer</t>
  </si>
  <si>
    <t>3940 Vervepremie fra PPF</t>
  </si>
  <si>
    <t>6330 Leie lokaler</t>
  </si>
  <si>
    <t>6720 Styrehonorar</t>
  </si>
  <si>
    <t>6780 Styremøter</t>
  </si>
  <si>
    <t>6910 Driftsutgifter</t>
  </si>
  <si>
    <t>6940 Porto/gebyr</t>
  </si>
  <si>
    <t>7440 Gaver</t>
  </si>
  <si>
    <t>7790 Diverse kostnader</t>
  </si>
  <si>
    <t>3990 Andre inntekter</t>
  </si>
  <si>
    <t>Alle beløp legges inn med positive fortegn</t>
  </si>
  <si>
    <t>Økonomiansvarlig:</t>
  </si>
  <si>
    <t>6930 Medlems-/årsmøter</t>
  </si>
  <si>
    <t>Revisor:</t>
  </si>
  <si>
    <t>Øvrige styremedlemmer:</t>
  </si>
  <si>
    <t>Kantlinjer i arkene Inntekter og Kostnader</t>
  </si>
  <si>
    <r>
      <t xml:space="preserve">Arkene Inntekter og Kostnader er som standard satt opp </t>
    </r>
    <r>
      <rPr>
        <b/>
        <sz val="11"/>
        <color theme="1"/>
        <rFont val="Calibri"/>
        <family val="2"/>
        <scheme val="minor"/>
      </rPr>
      <t>uten</t>
    </r>
    <r>
      <rPr>
        <sz val="11"/>
        <color theme="1"/>
        <rFont val="Calibri"/>
        <family val="2"/>
        <scheme val="minor"/>
      </rPr>
      <t xml:space="preserve"> kantlinjer. Dersom du tar utskrift, vil du ikke se synlige kantlinjer. Årsaken til dette er at disse arkene har en kapasitet på ca. 1000 linjer/bilag hver. Hvis vi hadde satt inn kantlinjer på alle disse, ville </t>
    </r>
    <r>
      <rPr>
        <b/>
        <sz val="11"/>
        <color theme="1"/>
        <rFont val="Calibri"/>
        <family val="2"/>
        <scheme val="minor"/>
      </rPr>
      <t xml:space="preserve">alle </t>
    </r>
    <r>
      <rPr>
        <sz val="11"/>
        <color theme="1"/>
        <rFont val="Calibri"/>
        <family val="2"/>
        <scheme val="minor"/>
      </rPr>
      <t xml:space="preserve">linjer blir skrevet ut - også de som var uten tekst/tall. Hvis du synes at du </t>
    </r>
    <r>
      <rPr>
        <b/>
        <sz val="11"/>
        <color theme="1"/>
        <rFont val="Calibri"/>
        <family val="2"/>
        <scheme val="minor"/>
      </rPr>
      <t xml:space="preserve">MÅ </t>
    </r>
    <r>
      <rPr>
        <sz val="11"/>
        <color theme="1"/>
        <rFont val="Calibri"/>
        <family val="2"/>
        <scheme val="minor"/>
      </rPr>
      <t xml:space="preserve">ha kantlinjer på utskriften, </t>
    </r>
    <r>
      <rPr>
        <b/>
        <sz val="11"/>
        <color theme="1"/>
        <rFont val="Calibri"/>
        <family val="2"/>
        <scheme val="minor"/>
      </rPr>
      <t>KAN</t>
    </r>
    <r>
      <rPr>
        <sz val="11"/>
        <color theme="1"/>
        <rFont val="Calibri"/>
        <family val="2"/>
        <scheme val="minor"/>
      </rPr>
      <t xml:space="preserve"> dette lett ordnes. Regnearkene har en rekke at cellene innebygget en rekke formler som ikke må endres. Derfor er arkene låst (beskyttet) for endring. Du </t>
    </r>
    <r>
      <rPr>
        <b/>
        <sz val="11"/>
        <color theme="1"/>
        <rFont val="Calibri"/>
        <family val="2"/>
        <scheme val="minor"/>
      </rPr>
      <t>KAN</t>
    </r>
    <r>
      <rPr>
        <sz val="11"/>
        <color theme="1"/>
        <rFont val="Calibri"/>
        <family val="2"/>
        <scheme val="minor"/>
      </rPr>
      <t xml:space="preserve"> låse opp denne arkbeskyttelsen via hovedlinjen </t>
    </r>
    <r>
      <rPr>
        <i/>
        <sz val="11"/>
        <color theme="1"/>
        <rFont val="Calibri"/>
        <family val="2"/>
        <scheme val="minor"/>
      </rPr>
      <t>Se gjennom</t>
    </r>
    <r>
      <rPr>
        <sz val="11"/>
        <color theme="1"/>
        <rFont val="Calibri"/>
        <family val="2"/>
        <scheme val="minor"/>
      </rPr>
      <t xml:space="preserve"> og </t>
    </r>
    <r>
      <rPr>
        <i/>
        <sz val="11"/>
        <color theme="1"/>
        <rFont val="Calibri"/>
        <family val="2"/>
        <scheme val="minor"/>
      </rPr>
      <t>Opphev arkbeskyttelse</t>
    </r>
    <r>
      <rPr>
        <sz val="11"/>
        <color theme="1"/>
        <rFont val="Calibri"/>
        <family val="2"/>
        <scheme val="minor"/>
      </rPr>
      <t>. Deretter kan kantlinjer settes inn, men det er lurt å beskytte arket etterpå. Søk hjelp hos Brukerstøtte hvis du ikke får dette til.</t>
    </r>
  </si>
  <si>
    <t>Inngangen av perioden</t>
  </si>
  <si>
    <t>Utgangen perioden</t>
  </si>
  <si>
    <t>Kommentarer</t>
  </si>
  <si>
    <t>3930 MVA-kompensasjon</t>
  </si>
  <si>
    <t>BUDSJETT</t>
  </si>
  <si>
    <t>Regnskap forrige år</t>
  </si>
  <si>
    <t xml:space="preserve">Postpensjonistene i </t>
  </si>
  <si>
    <t>Fyll ut balanse ved inngang til året og utgangen av året/måneden/perioden</t>
  </si>
  <si>
    <t>Kontingent</t>
  </si>
  <si>
    <t>Bestemmes av Landsstyret - med en kontingentfordeling til Pensjonistforbundet, Postens Pensjonistforbund sentralt og til avdelingene.</t>
  </si>
  <si>
    <t>Fordeling etter antall medlemmer ved årskiftet pr. 31.12.  Størrelsen på beløpet besluttes av Landsstyret.</t>
  </si>
  <si>
    <t>Støtte fra Fagforbundet Post og Finans</t>
  </si>
  <si>
    <t>MVA-kompensasjon fra Postens Pensjonisforbund</t>
  </si>
  <si>
    <t>Tildelt beløp av Lotteri- og stiftelsestilsynet via Postens Pensjonistforbund.</t>
  </si>
  <si>
    <t>Faste honorarer skal være vedtatt på avdelingens årsmøte. Eventuelt honorar for ekstra innsats skal være besluttet av avdelingens styre. Husk å følge med på Skatteetatens bestemmelser.</t>
  </si>
  <si>
    <t>Utgifter til trykking og utsending av medlemsblad.</t>
  </si>
  <si>
    <t>Her føres samtlige utgifter i forbindelse med turer som avdelingene arrangerer.</t>
  </si>
  <si>
    <t>Med driftsutgifter menes utgifter til daglig drift, herunder utgifter til dekning av driftsmidler til kontor, kopiering, telefon og internett med mer. Merk at det er styrets ansvar å sørge for å følge med på Skatteetatens bestemmelser og lovverk knyttet til refusjon av utgifter til elektronisk kommunikasjon for enkeltpersoner i lokalforeningen.</t>
  </si>
  <si>
    <t>3600 Medlemskontingent</t>
  </si>
  <si>
    <t>3611 Støtte fra fagforening</t>
  </si>
  <si>
    <t>3700 Egenandel/inngangspenger</t>
  </si>
  <si>
    <t>6820 Medlemsblad</t>
  </si>
  <si>
    <t>6900 Medlemsturer</t>
  </si>
  <si>
    <t>3610 Medlemstøtte fra PPF</t>
  </si>
  <si>
    <t>3910  Grasrotandel</t>
  </si>
  <si>
    <t>Summen i celle B26 skal stemme med summen i B35</t>
  </si>
  <si>
    <r>
      <t xml:space="preserve">Dato - </t>
    </r>
    <r>
      <rPr>
        <sz val="11"/>
        <color theme="1"/>
        <rFont val="Calibri"/>
        <family val="2"/>
        <scheme val="minor"/>
      </rPr>
      <t>f.eks 02.11.24</t>
    </r>
  </si>
  <si>
    <r>
      <t>Dato -</t>
    </r>
    <r>
      <rPr>
        <sz val="11"/>
        <color theme="1"/>
        <rFont val="Calibri"/>
        <family val="2"/>
        <scheme val="minor"/>
      </rPr>
      <t xml:space="preserve"> f.eks 03.10.24</t>
    </r>
  </si>
  <si>
    <t>8040 Rente-inntekter</t>
  </si>
  <si>
    <t>8140 Rente-kostnad/-gebyr</t>
  </si>
  <si>
    <t>Kontoplan - avdelingene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</si>
</sst>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d/m/yyyy;@"/>
    <numFmt numFmtId="165" formatCode="d/m/;@"/>
    <numFmt numFmtId="166" formatCode="dd/mm/yy;@"/>
  </numFmts>
  <fonts count="47" x14ac:knownFonts="1">
    <font>
      <sz val="11"/>
      <color theme="1"/>
      <name val="Calibri"/>
      <family val="2"/>
      <scheme val="minor"/>
    </font>
    <font>
      <b/>
      <sz val="16"/>
      <color indexed="8"/>
      <name val="Calibri"/>
      <family val="2"/>
    </font>
    <font>
      <sz val="11"/>
      <name val="Calibri"/>
      <family val="2"/>
    </font>
    <font>
      <u/>
      <sz val="11"/>
      <name val="Calibri"/>
      <family val="2"/>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b/>
      <sz val="11"/>
      <name val="Calibri"/>
      <family val="2"/>
      <scheme val="minor"/>
    </font>
    <font>
      <b/>
      <sz val="12"/>
      <name val="Calibri"/>
      <family val="2"/>
      <scheme val="minor"/>
    </font>
    <font>
      <b/>
      <sz val="26"/>
      <name val="Calibri"/>
      <family val="2"/>
      <scheme val="minor"/>
    </font>
    <font>
      <b/>
      <sz val="14"/>
      <color theme="0"/>
      <name val="Calibri"/>
      <family val="2"/>
      <scheme val="minor"/>
    </font>
    <font>
      <i/>
      <sz val="11"/>
      <color theme="1"/>
      <name val="Calibri"/>
      <family val="2"/>
      <scheme val="minor"/>
    </font>
    <font>
      <sz val="11"/>
      <name val="Calibri"/>
      <family val="2"/>
      <scheme val="minor"/>
    </font>
    <font>
      <u/>
      <sz val="11"/>
      <name val="Calibri"/>
      <family val="2"/>
      <scheme val="minor"/>
    </font>
    <font>
      <b/>
      <sz val="11"/>
      <color rgb="FF0070C0"/>
      <name val="Calibri"/>
      <family val="2"/>
      <scheme val="minor"/>
    </font>
    <font>
      <b/>
      <sz val="10"/>
      <color theme="0"/>
      <name val="Calibri"/>
      <family val="2"/>
      <scheme val="minor"/>
    </font>
    <font>
      <b/>
      <u/>
      <sz val="16"/>
      <name val="Calibri"/>
      <family val="2"/>
      <scheme val="minor"/>
    </font>
    <font>
      <b/>
      <u/>
      <sz val="36"/>
      <color theme="1"/>
      <name val="Calibri"/>
      <family val="2"/>
      <scheme val="minor"/>
    </font>
    <font>
      <b/>
      <u/>
      <sz val="16"/>
      <color theme="1"/>
      <name val="Calibri"/>
      <family val="2"/>
      <scheme val="minor"/>
    </font>
    <font>
      <b/>
      <u/>
      <sz val="14"/>
      <name val="Calibri"/>
      <family val="2"/>
      <scheme val="minor"/>
    </font>
    <font>
      <b/>
      <sz val="26"/>
      <color theme="0"/>
      <name val="Calibri"/>
      <family val="2"/>
      <scheme val="minor"/>
    </font>
    <font>
      <b/>
      <sz val="12"/>
      <color theme="0"/>
      <name val="Calibri"/>
      <family val="2"/>
      <scheme val="minor"/>
    </font>
    <font>
      <b/>
      <sz val="16"/>
      <color theme="1"/>
      <name val="Calibri"/>
      <family val="2"/>
      <scheme val="minor"/>
    </font>
    <font>
      <b/>
      <sz val="16"/>
      <color theme="0"/>
      <name val="Arial"/>
      <family val="2"/>
    </font>
    <font>
      <sz val="10"/>
      <name val="Arial"/>
      <family val="2"/>
    </font>
    <font>
      <b/>
      <sz val="10"/>
      <name val="Arial"/>
      <family val="2"/>
    </font>
    <font>
      <b/>
      <sz val="11"/>
      <color rgb="FFFF0000"/>
      <name val="Calibri"/>
      <family val="2"/>
      <scheme val="minor"/>
    </font>
    <font>
      <b/>
      <sz val="18"/>
      <color theme="1"/>
      <name val="Calibri"/>
      <family val="2"/>
      <scheme val="minor"/>
    </font>
    <font>
      <sz val="11"/>
      <color theme="1"/>
      <name val="Lucida Handwriting"/>
      <family val="4"/>
    </font>
    <font>
      <sz val="12"/>
      <color theme="1"/>
      <name val="Calibri"/>
      <family val="2"/>
      <scheme val="minor"/>
    </font>
    <font>
      <sz val="11"/>
      <color theme="1"/>
      <name val="Calibri"/>
      <family val="2"/>
      <scheme val="minor"/>
    </font>
    <font>
      <b/>
      <sz val="16"/>
      <color theme="0"/>
      <name val="Calibri"/>
      <family val="2"/>
      <scheme val="minor"/>
    </font>
    <font>
      <b/>
      <sz val="14"/>
      <name val="Calibri"/>
      <family val="2"/>
      <scheme val="minor"/>
    </font>
    <font>
      <b/>
      <sz val="12"/>
      <color theme="1"/>
      <name val="Aptos"/>
      <family val="2"/>
    </font>
    <font>
      <b/>
      <sz val="14"/>
      <color theme="1"/>
      <name val="Aptos"/>
      <family val="2"/>
    </font>
    <font>
      <sz val="14"/>
      <color theme="1"/>
      <name val="Aptos"/>
      <family val="2"/>
    </font>
    <font>
      <sz val="11"/>
      <color theme="1"/>
      <name val="Aptos"/>
      <family val="2"/>
    </font>
    <font>
      <sz val="12"/>
      <color theme="1"/>
      <name val="Aptos"/>
      <family val="2"/>
    </font>
    <font>
      <sz val="11"/>
      <color rgb="FFFF0000"/>
      <name val="Aptos"/>
      <family val="2"/>
    </font>
    <font>
      <b/>
      <sz val="11"/>
      <color theme="1"/>
      <name val="Aptos"/>
      <family val="2"/>
    </font>
    <font>
      <b/>
      <sz val="14"/>
      <name val="Aptos"/>
      <family val="2"/>
    </font>
    <font>
      <b/>
      <sz val="11"/>
      <name val="Aptos"/>
      <family val="2"/>
    </font>
    <font>
      <b/>
      <sz val="26"/>
      <color theme="0"/>
      <name val="Aptos"/>
      <family val="2"/>
    </font>
    <font>
      <b/>
      <sz val="24"/>
      <color theme="0"/>
      <name val="Aptos"/>
      <family val="2"/>
    </font>
    <font>
      <b/>
      <sz val="14"/>
      <color theme="0"/>
      <name val="Aptos"/>
      <family val="2"/>
    </font>
    <font>
      <b/>
      <sz val="11"/>
      <color theme="0"/>
      <name val="Aptos"/>
      <family val="2"/>
    </font>
  </fonts>
  <fills count="17">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rgb="FFFFABAB"/>
        <bgColor indexed="64"/>
      </patternFill>
    </fill>
    <fill>
      <patternFill patternType="solid">
        <fgColor theme="2" tint="-9.9978637043366805E-2"/>
        <bgColor indexed="64"/>
      </patternFill>
    </fill>
    <fill>
      <patternFill patternType="solid">
        <fgColor theme="1"/>
        <bgColor indexed="64"/>
      </patternFill>
    </fill>
    <fill>
      <patternFill patternType="solid">
        <fgColor theme="9" tint="-0.249977111117893"/>
        <bgColor indexed="64"/>
      </patternFill>
    </fill>
    <fill>
      <patternFill patternType="solid">
        <fgColor theme="7" tint="0.59999389629810485"/>
        <bgColor indexed="64"/>
      </patternFill>
    </fill>
    <fill>
      <patternFill patternType="solid">
        <fgColor theme="7" tint="0.59996337778862885"/>
        <bgColor indexed="64"/>
      </patternFill>
    </fill>
    <fill>
      <patternFill patternType="solid">
        <fgColor rgb="FFFF0000"/>
        <bgColor indexed="64"/>
      </patternFill>
    </fill>
    <fill>
      <patternFill patternType="solid">
        <fgColor theme="5" tint="-0.249977111117893"/>
        <bgColor indexed="64"/>
      </patternFill>
    </fill>
    <fill>
      <patternFill patternType="solid">
        <fgColor theme="3" tint="0.79998168889431442"/>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9" tint="0.7999816888943144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theme="0"/>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s>
  <cellStyleXfs count="2">
    <xf numFmtId="0" fontId="0" fillId="0" borderId="0"/>
    <xf numFmtId="43" fontId="31" fillId="0" borderId="0" applyFont="0" applyFill="0" applyBorder="0" applyAlignment="0" applyProtection="0"/>
  </cellStyleXfs>
  <cellXfs count="322">
    <xf numFmtId="0" fontId="0" fillId="0" borderId="0" xfId="0"/>
    <xf numFmtId="4" fontId="0" fillId="0" borderId="1" xfId="0" applyNumberFormat="1" applyBorder="1" applyProtection="1">
      <protection locked="0"/>
    </xf>
    <xf numFmtId="4" fontId="0" fillId="0" borderId="2" xfId="0" applyNumberFormat="1" applyBorder="1" applyProtection="1">
      <protection locked="0"/>
    </xf>
    <xf numFmtId="0" fontId="0" fillId="0" borderId="0" xfId="0" applyProtection="1">
      <protection locked="0"/>
    </xf>
    <xf numFmtId="0" fontId="7" fillId="0" borderId="0" xfId="0" applyFont="1" applyProtection="1">
      <protection locked="0"/>
    </xf>
    <xf numFmtId="0" fontId="7" fillId="0" borderId="0" xfId="0" applyFont="1" applyAlignment="1" applyProtection="1">
      <alignment vertical="center"/>
      <protection locked="0"/>
    </xf>
    <xf numFmtId="0" fontId="5" fillId="0" borderId="0" xfId="0" applyFont="1" applyProtection="1">
      <protection locked="0"/>
    </xf>
    <xf numFmtId="0" fontId="0" fillId="0" borderId="0" xfId="0" applyAlignment="1" applyProtection="1">
      <alignment vertical="center" wrapText="1"/>
      <protection locked="0"/>
    </xf>
    <xf numFmtId="4" fontId="7" fillId="2" borderId="0" xfId="0" applyNumberFormat="1" applyFont="1" applyFill="1" applyAlignment="1" applyProtection="1">
      <alignment vertical="center"/>
      <protection locked="0"/>
    </xf>
    <xf numFmtId="4" fontId="0" fillId="0" borderId="0" xfId="0" applyNumberFormat="1" applyAlignment="1" applyProtection="1">
      <alignment vertical="center" wrapText="1"/>
      <protection locked="0"/>
    </xf>
    <xf numFmtId="4" fontId="0" fillId="0" borderId="0" xfId="0" applyNumberFormat="1" applyAlignment="1" applyProtection="1">
      <alignment vertical="center"/>
      <protection locked="0"/>
    </xf>
    <xf numFmtId="0" fontId="0" fillId="0" borderId="0" xfId="0" applyAlignment="1" applyProtection="1">
      <alignment vertical="center"/>
      <protection locked="0"/>
    </xf>
    <xf numFmtId="4" fontId="8" fillId="3" borderId="4" xfId="0" applyNumberFormat="1" applyFont="1" applyFill="1" applyBorder="1" applyAlignment="1">
      <alignment vertical="center" wrapText="1"/>
    </xf>
    <xf numFmtId="4" fontId="9" fillId="3" borderId="4" xfId="0" applyNumberFormat="1" applyFont="1" applyFill="1" applyBorder="1" applyAlignment="1">
      <alignment vertical="center"/>
    </xf>
    <xf numFmtId="4" fontId="7" fillId="3" borderId="4" xfId="0" applyNumberFormat="1" applyFont="1" applyFill="1" applyBorder="1" applyAlignment="1">
      <alignment vertical="center"/>
    </xf>
    <xf numFmtId="1" fontId="5" fillId="4" borderId="5" xfId="0" applyNumberFormat="1" applyFont="1" applyFill="1" applyBorder="1" applyAlignment="1">
      <alignment horizontal="center" vertical="center" wrapText="1"/>
    </xf>
    <xf numFmtId="4" fontId="7" fillId="4" borderId="0" xfId="0" applyNumberFormat="1" applyFont="1" applyFill="1" applyAlignment="1">
      <alignment vertical="center"/>
    </xf>
    <xf numFmtId="49" fontId="5" fillId="4" borderId="5" xfId="0" applyNumberFormat="1" applyFont="1" applyFill="1" applyBorder="1" applyAlignment="1">
      <alignment vertical="center" wrapText="1" shrinkToFit="1"/>
    </xf>
    <xf numFmtId="3" fontId="5" fillId="4" borderId="5" xfId="0" applyNumberFormat="1" applyFont="1" applyFill="1" applyBorder="1" applyAlignment="1">
      <alignment horizontal="left" vertical="center" wrapText="1" shrinkToFit="1"/>
    </xf>
    <xf numFmtId="0" fontId="5" fillId="4" borderId="5" xfId="0" applyFont="1" applyFill="1" applyBorder="1" applyAlignment="1">
      <alignment horizontal="left" vertical="center" wrapText="1" shrinkToFit="1"/>
    </xf>
    <xf numFmtId="164" fontId="5" fillId="2" borderId="2" xfId="0" applyNumberFormat="1" applyFont="1" applyFill="1" applyBorder="1" applyProtection="1">
      <protection locked="0"/>
    </xf>
    <xf numFmtId="164" fontId="5" fillId="4" borderId="6" xfId="0" applyNumberFormat="1" applyFont="1" applyFill="1" applyBorder="1"/>
    <xf numFmtId="4" fontId="5" fillId="4" borderId="6" xfId="0" applyNumberFormat="1" applyFont="1" applyFill="1" applyBorder="1"/>
    <xf numFmtId="4" fontId="0" fillId="2" borderId="0" xfId="0" applyNumberFormat="1" applyFill="1"/>
    <xf numFmtId="164" fontId="5" fillId="4" borderId="7" xfId="0" applyNumberFormat="1" applyFont="1" applyFill="1" applyBorder="1"/>
    <xf numFmtId="4" fontId="5" fillId="4" borderId="8" xfId="0" applyNumberFormat="1" applyFont="1" applyFill="1" applyBorder="1"/>
    <xf numFmtId="4" fontId="8" fillId="5" borderId="4" xfId="0" applyNumberFormat="1" applyFont="1" applyFill="1" applyBorder="1" applyAlignment="1">
      <alignment vertical="center" wrapText="1"/>
    </xf>
    <xf numFmtId="4" fontId="9" fillId="5" borderId="4" xfId="0" applyNumberFormat="1" applyFont="1" applyFill="1" applyBorder="1" applyAlignment="1">
      <alignment vertical="center"/>
    </xf>
    <xf numFmtId="1" fontId="5" fillId="6" borderId="5" xfId="0" applyNumberFormat="1" applyFont="1" applyFill="1" applyBorder="1" applyAlignment="1">
      <alignment vertical="center" wrapText="1"/>
    </xf>
    <xf numFmtId="4" fontId="5" fillId="6" borderId="5" xfId="0" applyNumberFormat="1" applyFont="1" applyFill="1" applyBorder="1" applyAlignment="1">
      <alignment vertical="center" wrapText="1" shrinkToFit="1"/>
    </xf>
    <xf numFmtId="3" fontId="5" fillId="6" borderId="5" xfId="0" applyNumberFormat="1" applyFont="1" applyFill="1" applyBorder="1" applyAlignment="1">
      <alignment vertical="center" wrapText="1" shrinkToFit="1"/>
    </xf>
    <xf numFmtId="0" fontId="5" fillId="6" borderId="5" xfId="0" applyFont="1" applyFill="1" applyBorder="1" applyAlignment="1">
      <alignment vertical="center" wrapText="1" shrinkToFit="1"/>
    </xf>
    <xf numFmtId="0" fontId="0" fillId="2" borderId="4" xfId="0" applyFill="1" applyBorder="1"/>
    <xf numFmtId="0" fontId="0" fillId="2" borderId="0" xfId="0" applyFill="1"/>
    <xf numFmtId="0" fontId="0" fillId="2" borderId="9" xfId="0" applyFill="1" applyBorder="1"/>
    <xf numFmtId="49" fontId="0" fillId="0" borderId="0" xfId="0" applyNumberFormat="1" applyAlignment="1" applyProtection="1">
      <alignment horizontal="center" vertical="center"/>
      <protection locked="0"/>
    </xf>
    <xf numFmtId="49" fontId="10" fillId="5" borderId="11" xfId="0" applyNumberFormat="1" applyFont="1" applyFill="1" applyBorder="1" applyAlignment="1">
      <alignment horizontal="left" vertical="center"/>
    </xf>
    <xf numFmtId="49" fontId="7" fillId="6" borderId="10" xfId="0" applyNumberFormat="1" applyFont="1" applyFill="1" applyBorder="1" applyAlignment="1">
      <alignment horizontal="left" vertical="center"/>
    </xf>
    <xf numFmtId="49" fontId="10" fillId="3" borderId="11" xfId="0" applyNumberFormat="1" applyFont="1" applyFill="1" applyBorder="1" applyAlignment="1">
      <alignment horizontal="left" vertical="center"/>
    </xf>
    <xf numFmtId="49" fontId="7" fillId="4" borderId="10" xfId="0" applyNumberFormat="1" applyFont="1" applyFill="1" applyBorder="1" applyAlignment="1">
      <alignment horizontal="left" vertical="center"/>
    </xf>
    <xf numFmtId="0" fontId="11" fillId="8" borderId="1" xfId="0" applyFont="1" applyFill="1" applyBorder="1"/>
    <xf numFmtId="0" fontId="7" fillId="0" borderId="0" xfId="0" applyFont="1"/>
    <xf numFmtId="0" fontId="7" fillId="0" borderId="0" xfId="0" applyFont="1" applyAlignment="1">
      <alignment vertical="center"/>
    </xf>
    <xf numFmtId="4" fontId="6" fillId="4" borderId="0" xfId="0" applyNumberFormat="1" applyFont="1" applyFill="1" applyAlignment="1">
      <alignment vertical="center"/>
    </xf>
    <xf numFmtId="164" fontId="0" fillId="2" borderId="0" xfId="0" applyNumberFormat="1" applyFill="1"/>
    <xf numFmtId="0" fontId="5" fillId="0" borderId="0" xfId="0" applyFont="1"/>
    <xf numFmtId="0" fontId="0" fillId="0" borderId="0" xfId="0" applyAlignment="1">
      <alignment vertical="center" wrapText="1"/>
    </xf>
    <xf numFmtId="4" fontId="7" fillId="2" borderId="0" xfId="0" applyNumberFormat="1" applyFont="1" applyFill="1" applyAlignment="1">
      <alignment vertical="center"/>
    </xf>
    <xf numFmtId="164" fontId="0" fillId="0" borderId="0" xfId="0" applyNumberFormat="1"/>
    <xf numFmtId="4" fontId="0" fillId="0" borderId="0" xfId="0" applyNumberFormat="1"/>
    <xf numFmtId="4" fontId="5" fillId="4" borderId="1" xfId="0" applyNumberFormat="1" applyFont="1" applyFill="1" applyBorder="1" applyAlignment="1" applyProtection="1">
      <alignment vertical="center"/>
      <protection locked="0"/>
    </xf>
    <xf numFmtId="4" fontId="0" fillId="7" borderId="0" xfId="0" applyNumberFormat="1" applyFill="1" applyAlignment="1" applyProtection="1">
      <alignment vertical="center"/>
      <protection locked="0"/>
    </xf>
    <xf numFmtId="49" fontId="5" fillId="9" borderId="16" xfId="0" applyNumberFormat="1" applyFont="1" applyFill="1" applyBorder="1" applyAlignment="1">
      <alignment horizontal="left" vertical="center"/>
    </xf>
    <xf numFmtId="164" fontId="8" fillId="9" borderId="19" xfId="0" applyNumberFormat="1" applyFont="1" applyFill="1" applyBorder="1" applyAlignment="1">
      <alignment vertical="center" wrapText="1"/>
    </xf>
    <xf numFmtId="4" fontId="5" fillId="9" borderId="20" xfId="0" applyNumberFormat="1" applyFont="1" applyFill="1" applyBorder="1" applyAlignment="1">
      <alignment vertical="center"/>
    </xf>
    <xf numFmtId="49" fontId="5" fillId="10" borderId="16" xfId="0" applyNumberFormat="1" applyFont="1" applyFill="1" applyBorder="1" applyAlignment="1">
      <alignment horizontal="left" vertical="center"/>
    </xf>
    <xf numFmtId="164" fontId="8" fillId="10" borderId="19" xfId="0" applyNumberFormat="1" applyFont="1" applyFill="1" applyBorder="1" applyAlignment="1">
      <alignment vertical="center" wrapText="1"/>
    </xf>
    <xf numFmtId="164" fontId="8" fillId="2" borderId="21" xfId="0" applyNumberFormat="1" applyFont="1" applyFill="1" applyBorder="1" applyAlignment="1">
      <alignment vertical="center" wrapText="1"/>
    </xf>
    <xf numFmtId="164" fontId="7" fillId="4" borderId="22" xfId="0" applyNumberFormat="1" applyFont="1" applyFill="1" applyBorder="1" applyAlignment="1">
      <alignment vertical="center"/>
    </xf>
    <xf numFmtId="0" fontId="13" fillId="2" borderId="0" xfId="0" applyFont="1" applyFill="1"/>
    <xf numFmtId="0" fontId="13" fillId="2" borderId="4" xfId="0" applyFont="1" applyFill="1" applyBorder="1"/>
    <xf numFmtId="0" fontId="14" fillId="2" borderId="0" xfId="0" applyFont="1" applyFill="1"/>
    <xf numFmtId="49" fontId="15" fillId="2" borderId="23" xfId="0" applyNumberFormat="1" applyFont="1" applyFill="1" applyBorder="1" applyAlignment="1">
      <alignment horizontal="left" vertical="center"/>
    </xf>
    <xf numFmtId="4" fontId="15" fillId="2" borderId="2" xfId="0" applyNumberFormat="1" applyFont="1" applyFill="1" applyBorder="1" applyAlignment="1" applyProtection="1">
      <alignment vertical="center"/>
      <protection locked="0"/>
    </xf>
    <xf numFmtId="4" fontId="7" fillId="3" borderId="13" xfId="0" applyNumberFormat="1" applyFont="1" applyFill="1" applyBorder="1" applyAlignment="1">
      <alignment vertical="center"/>
    </xf>
    <xf numFmtId="4" fontId="7" fillId="4" borderId="15" xfId="0" applyNumberFormat="1" applyFont="1" applyFill="1" applyBorder="1" applyAlignment="1">
      <alignment vertical="center"/>
    </xf>
    <xf numFmtId="164" fontId="5" fillId="4" borderId="0" xfId="0" applyNumberFormat="1" applyFont="1" applyFill="1" applyAlignment="1">
      <alignment vertical="center"/>
    </xf>
    <xf numFmtId="49" fontId="0" fillId="7" borderId="0" xfId="0" applyNumberFormat="1" applyFill="1" applyAlignment="1">
      <alignment horizontal="left" vertical="center"/>
    </xf>
    <xf numFmtId="4" fontId="0" fillId="7" borderId="0" xfId="0" applyNumberFormat="1" applyFill="1" applyAlignment="1">
      <alignment vertical="center"/>
    </xf>
    <xf numFmtId="4" fontId="0" fillId="7" borderId="0" xfId="0" applyNumberFormat="1" applyFill="1" applyAlignment="1">
      <alignment vertical="center" wrapText="1"/>
    </xf>
    <xf numFmtId="4" fontId="9" fillId="5" borderId="13" xfId="0" applyNumberFormat="1" applyFont="1" applyFill="1" applyBorder="1" applyAlignment="1">
      <alignment vertical="center"/>
    </xf>
    <xf numFmtId="4" fontId="5" fillId="4" borderId="0" xfId="0" applyNumberFormat="1" applyFont="1" applyFill="1" applyAlignment="1">
      <alignment vertical="center"/>
    </xf>
    <xf numFmtId="0" fontId="16" fillId="11" borderId="0" xfId="0" applyFont="1" applyFill="1"/>
    <xf numFmtId="0" fontId="16" fillId="11" borderId="0" xfId="0" applyFont="1" applyFill="1" applyAlignment="1">
      <alignment vertical="center"/>
    </xf>
    <xf numFmtId="0" fontId="13" fillId="2" borderId="24" xfId="0" applyFont="1" applyFill="1" applyBorder="1"/>
    <xf numFmtId="0" fontId="13" fillId="2" borderId="25" xfId="0" applyFont="1" applyFill="1" applyBorder="1"/>
    <xf numFmtId="0" fontId="13" fillId="2" borderId="26" xfId="0" applyFont="1" applyFill="1" applyBorder="1"/>
    <xf numFmtId="0" fontId="17" fillId="2" borderId="27" xfId="0" applyFont="1" applyFill="1" applyBorder="1"/>
    <xf numFmtId="0" fontId="0" fillId="2" borderId="28" xfId="0" applyFill="1" applyBorder="1"/>
    <xf numFmtId="4" fontId="5" fillId="2" borderId="27" xfId="0" applyNumberFormat="1" applyFont="1" applyFill="1" applyBorder="1" applyAlignment="1" applyProtection="1">
      <alignment vertical="center"/>
      <protection locked="0"/>
    </xf>
    <xf numFmtId="0" fontId="0" fillId="2" borderId="29" xfId="0" applyFill="1" applyBorder="1"/>
    <xf numFmtId="0" fontId="0" fillId="2" borderId="17" xfId="0" applyFill="1" applyBorder="1"/>
    <xf numFmtId="0" fontId="0" fillId="2" borderId="30" xfId="0" applyFill="1" applyBorder="1"/>
    <xf numFmtId="0" fontId="18" fillId="2" borderId="24" xfId="0" applyFont="1" applyFill="1" applyBorder="1"/>
    <xf numFmtId="0" fontId="0" fillId="2" borderId="25" xfId="0" applyFill="1" applyBorder="1"/>
    <xf numFmtId="0" fontId="0" fillId="2" borderId="26" xfId="0" applyFill="1" applyBorder="1"/>
    <xf numFmtId="0" fontId="0" fillId="2" borderId="27" xfId="0" applyFill="1" applyBorder="1"/>
    <xf numFmtId="0" fontId="19" fillId="2" borderId="31" xfId="0" applyFont="1" applyFill="1" applyBorder="1"/>
    <xf numFmtId="0" fontId="0" fillId="2" borderId="32" xfId="0" applyFill="1" applyBorder="1"/>
    <xf numFmtId="0" fontId="0" fillId="2" borderId="33" xfId="0" applyFill="1" applyBorder="1"/>
    <xf numFmtId="0" fontId="0" fillId="2" borderId="34" xfId="0" applyFill="1" applyBorder="1"/>
    <xf numFmtId="0" fontId="19" fillId="2" borderId="27" xfId="0" applyFont="1" applyFill="1" applyBorder="1"/>
    <xf numFmtId="4" fontId="8" fillId="2" borderId="27" xfId="0" applyNumberFormat="1" applyFont="1" applyFill="1" applyBorder="1" applyAlignment="1" applyProtection="1">
      <alignment vertical="center"/>
      <protection locked="0"/>
    </xf>
    <xf numFmtId="4" fontId="7" fillId="2" borderId="27" xfId="0" applyNumberFormat="1" applyFont="1" applyFill="1" applyBorder="1" applyAlignment="1" applyProtection="1">
      <alignment vertical="center"/>
      <protection locked="0"/>
    </xf>
    <xf numFmtId="0" fontId="13" fillId="2" borderId="31" xfId="0" applyFont="1" applyFill="1" applyBorder="1"/>
    <xf numFmtId="0" fontId="13" fillId="2" borderId="32" xfId="0" applyFont="1" applyFill="1" applyBorder="1"/>
    <xf numFmtId="0" fontId="20" fillId="2" borderId="27" xfId="0" applyFont="1" applyFill="1" applyBorder="1"/>
    <xf numFmtId="0" fontId="13" fillId="2" borderId="28" xfId="0" applyFont="1" applyFill="1" applyBorder="1"/>
    <xf numFmtId="0" fontId="13" fillId="2" borderId="27" xfId="0" applyFont="1" applyFill="1" applyBorder="1"/>
    <xf numFmtId="0" fontId="13" fillId="2" borderId="29" xfId="0" applyFont="1" applyFill="1" applyBorder="1"/>
    <xf numFmtId="0" fontId="13" fillId="2" borderId="17" xfId="0" applyFont="1" applyFill="1" applyBorder="1"/>
    <xf numFmtId="0" fontId="13" fillId="2" borderId="30" xfId="0" applyFont="1" applyFill="1" applyBorder="1"/>
    <xf numFmtId="4" fontId="15" fillId="4" borderId="0" xfId="0" applyNumberFormat="1" applyFont="1" applyFill="1" applyAlignment="1">
      <alignment vertical="center"/>
    </xf>
    <xf numFmtId="165" fontId="10" fillId="5" borderId="4" xfId="0" applyNumberFormat="1" applyFont="1" applyFill="1" applyBorder="1" applyAlignment="1">
      <alignment vertical="center"/>
    </xf>
    <xf numFmtId="165" fontId="7" fillId="6" borderId="38" xfId="0" applyNumberFormat="1" applyFont="1" applyFill="1" applyBorder="1" applyAlignment="1">
      <alignment vertical="center"/>
    </xf>
    <xf numFmtId="165" fontId="5" fillId="4" borderId="0" xfId="0" applyNumberFormat="1" applyFont="1" applyFill="1" applyAlignment="1">
      <alignment vertical="center"/>
    </xf>
    <xf numFmtId="165" fontId="0" fillId="7" borderId="0" xfId="0" applyNumberFormat="1" applyFill="1" applyAlignment="1">
      <alignment vertical="center"/>
    </xf>
    <xf numFmtId="165" fontId="5" fillId="2" borderId="39" xfId="0" applyNumberFormat="1" applyFont="1" applyFill="1" applyBorder="1" applyAlignment="1">
      <alignment vertical="center"/>
    </xf>
    <xf numFmtId="165" fontId="5" fillId="9" borderId="17" xfId="0" applyNumberFormat="1" applyFont="1" applyFill="1" applyBorder="1" applyAlignment="1">
      <alignment vertical="center"/>
    </xf>
    <xf numFmtId="165" fontId="0" fillId="0" borderId="0" xfId="0" applyNumberFormat="1" applyAlignment="1" applyProtection="1">
      <alignment vertical="center"/>
      <protection locked="0"/>
    </xf>
    <xf numFmtId="165" fontId="10" fillId="3" borderId="4" xfId="0" applyNumberFormat="1" applyFont="1" applyFill="1" applyBorder="1" applyAlignment="1">
      <alignment vertical="center"/>
    </xf>
    <xf numFmtId="165" fontId="7" fillId="4" borderId="38" xfId="0" applyNumberFormat="1" applyFont="1" applyFill="1" applyBorder="1" applyAlignment="1">
      <alignment vertical="center"/>
    </xf>
    <xf numFmtId="165" fontId="5" fillId="10" borderId="17" xfId="0" applyNumberFormat="1" applyFont="1" applyFill="1" applyBorder="1" applyAlignment="1">
      <alignment vertical="center"/>
    </xf>
    <xf numFmtId="0" fontId="25" fillId="0" borderId="0" xfId="0" applyFont="1" applyAlignment="1">
      <alignment horizontal="center" vertical="center"/>
    </xf>
    <xf numFmtId="0" fontId="25" fillId="0" borderId="0" xfId="0" applyFont="1"/>
    <xf numFmtId="0" fontId="26" fillId="0" borderId="41" xfId="0" applyFont="1" applyBorder="1" applyAlignment="1">
      <alignment horizontal="center" vertical="center"/>
    </xf>
    <xf numFmtId="0" fontId="25" fillId="0" borderId="1" xfId="0" applyFont="1" applyBorder="1" applyAlignment="1">
      <alignment vertical="center"/>
    </xf>
    <xf numFmtId="0" fontId="25" fillId="0" borderId="42" xfId="0" applyFont="1" applyBorder="1" applyAlignment="1">
      <alignment wrapText="1"/>
    </xf>
    <xf numFmtId="0" fontId="25" fillId="0" borderId="1" xfId="0" applyFont="1" applyBorder="1"/>
    <xf numFmtId="0" fontId="25" fillId="0" borderId="42" xfId="0" applyFont="1" applyBorder="1"/>
    <xf numFmtId="0" fontId="25" fillId="0" borderId="42" xfId="0" applyFont="1" applyBorder="1" applyAlignment="1">
      <alignment vertical="center" wrapText="1"/>
    </xf>
    <xf numFmtId="0" fontId="26" fillId="0" borderId="43" xfId="0" applyFont="1" applyBorder="1" applyAlignment="1">
      <alignment horizontal="center" vertical="center"/>
    </xf>
    <xf numFmtId="0" fontId="26" fillId="0" borderId="7" xfId="0" applyFont="1" applyBorder="1" applyAlignment="1">
      <alignment horizontal="center" vertical="center"/>
    </xf>
    <xf numFmtId="0" fontId="26" fillId="0" borderId="45" xfId="0" applyFont="1" applyBorder="1" applyAlignment="1">
      <alignment horizontal="center" vertical="center"/>
    </xf>
    <xf numFmtId="0" fontId="25" fillId="0" borderId="22" xfId="0" applyFont="1" applyBorder="1"/>
    <xf numFmtId="0" fontId="25" fillId="0" borderId="44" xfId="0" applyFont="1" applyBorder="1"/>
    <xf numFmtId="164" fontId="1" fillId="2" borderId="27" xfId="0" applyNumberFormat="1" applyFont="1" applyFill="1" applyBorder="1" applyAlignment="1" applyProtection="1">
      <alignment vertical="center"/>
      <protection locked="0"/>
    </xf>
    <xf numFmtId="4" fontId="5" fillId="5" borderId="3" xfId="0" applyNumberFormat="1" applyFont="1" applyFill="1" applyBorder="1" applyAlignment="1" applyProtection="1">
      <alignment vertical="top" wrapText="1"/>
      <protection locked="0"/>
    </xf>
    <xf numFmtId="0" fontId="0" fillId="0" borderId="0" xfId="0" applyAlignment="1">
      <alignment vertical="top" wrapText="1"/>
    </xf>
    <xf numFmtId="0" fontId="0" fillId="0" borderId="0" xfId="0" applyAlignment="1" applyProtection="1">
      <alignment vertical="top" wrapText="1"/>
      <protection locked="0"/>
    </xf>
    <xf numFmtId="4" fontId="27" fillId="4" borderId="0" xfId="0" applyNumberFormat="1" applyFont="1" applyFill="1" applyAlignment="1">
      <alignment vertical="center"/>
    </xf>
    <xf numFmtId="0" fontId="27" fillId="2" borderId="27" xfId="0" applyFont="1" applyFill="1" applyBorder="1"/>
    <xf numFmtId="166" fontId="0" fillId="0" borderId="0" xfId="0" applyNumberFormat="1" applyAlignment="1" applyProtection="1">
      <alignment vertical="center"/>
      <protection locked="0"/>
    </xf>
    <xf numFmtId="164" fontId="12" fillId="2" borderId="0" xfId="0" applyNumberFormat="1" applyFont="1" applyFill="1"/>
    <xf numFmtId="0" fontId="23" fillId="2" borderId="46" xfId="0" applyFont="1" applyFill="1" applyBorder="1"/>
    <xf numFmtId="0" fontId="5" fillId="2" borderId="38" xfId="0" applyFont="1" applyFill="1" applyBorder="1"/>
    <xf numFmtId="4" fontId="5" fillId="5" borderId="8" xfId="0" applyNumberFormat="1" applyFont="1" applyFill="1" applyBorder="1" applyAlignment="1" applyProtection="1">
      <alignment vertical="top" wrapText="1"/>
      <protection locked="0"/>
    </xf>
    <xf numFmtId="4" fontId="5" fillId="3" borderId="47" xfId="0" applyNumberFormat="1" applyFont="1" applyFill="1" applyBorder="1" applyAlignment="1" applyProtection="1">
      <alignment vertical="top" wrapText="1"/>
      <protection locked="0"/>
    </xf>
    <xf numFmtId="49" fontId="5" fillId="3" borderId="47" xfId="0" applyNumberFormat="1" applyFont="1" applyFill="1" applyBorder="1" applyAlignment="1">
      <alignment horizontal="left" vertical="top" wrapText="1"/>
    </xf>
    <xf numFmtId="165" fontId="5" fillId="3" borderId="47" xfId="0" applyNumberFormat="1" applyFont="1" applyFill="1" applyBorder="1" applyAlignment="1">
      <alignment vertical="top" wrapText="1"/>
    </xf>
    <xf numFmtId="164" fontId="5" fillId="3" borderId="47" xfId="0" applyNumberFormat="1" applyFont="1" applyFill="1" applyBorder="1" applyAlignment="1">
      <alignment vertical="top" wrapText="1"/>
    </xf>
    <xf numFmtId="49" fontId="5" fillId="5" borderId="7" xfId="0" applyNumberFormat="1" applyFont="1" applyFill="1" applyBorder="1" applyAlignment="1">
      <alignment horizontal="left" vertical="top" wrapText="1"/>
    </xf>
    <xf numFmtId="165" fontId="5" fillId="5" borderId="3" xfId="0" applyNumberFormat="1" applyFont="1" applyFill="1" applyBorder="1" applyAlignment="1">
      <alignment vertical="top" wrapText="1"/>
    </xf>
    <xf numFmtId="164" fontId="5" fillId="5" borderId="3" xfId="0" applyNumberFormat="1" applyFont="1" applyFill="1" applyBorder="1" applyAlignment="1">
      <alignment vertical="top" wrapText="1"/>
    </xf>
    <xf numFmtId="0" fontId="0" fillId="6" borderId="13" xfId="0" applyFill="1" applyBorder="1" applyAlignment="1">
      <alignment vertical="top"/>
    </xf>
    <xf numFmtId="4" fontId="0" fillId="6" borderId="11" xfId="0" applyNumberFormat="1" applyFill="1" applyBorder="1" applyAlignment="1">
      <alignment vertical="top"/>
    </xf>
    <xf numFmtId="0" fontId="0" fillId="6" borderId="4" xfId="0" applyFill="1" applyBorder="1" applyAlignment="1">
      <alignment vertical="top"/>
    </xf>
    <xf numFmtId="4" fontId="5" fillId="4" borderId="1" xfId="0" applyNumberFormat="1" applyFont="1" applyFill="1" applyBorder="1" applyAlignment="1">
      <alignment horizontal="center" vertical="center" wrapText="1"/>
    </xf>
    <xf numFmtId="164" fontId="0" fillId="6" borderId="24" xfId="0" applyNumberFormat="1" applyFill="1" applyBorder="1" applyAlignment="1">
      <alignment vertical="top"/>
    </xf>
    <xf numFmtId="0" fontId="0" fillId="6" borderId="48" xfId="0" applyFill="1" applyBorder="1" applyAlignment="1">
      <alignment vertical="top"/>
    </xf>
    <xf numFmtId="4" fontId="0" fillId="6" borderId="49" xfId="0" applyNumberFormat="1" applyFill="1" applyBorder="1" applyAlignment="1">
      <alignment vertical="top"/>
    </xf>
    <xf numFmtId="0" fontId="0" fillId="6" borderId="25" xfId="0" applyFill="1" applyBorder="1" applyAlignment="1">
      <alignment vertical="top"/>
    </xf>
    <xf numFmtId="0" fontId="0" fillId="6" borderId="26" xfId="0" applyFill="1" applyBorder="1" applyAlignment="1">
      <alignment vertical="top"/>
    </xf>
    <xf numFmtId="4" fontId="0" fillId="6" borderId="31" xfId="0" applyNumberFormat="1" applyFill="1" applyBorder="1" applyAlignment="1">
      <alignment vertical="top"/>
    </xf>
    <xf numFmtId="0" fontId="0" fillId="6" borderId="32" xfId="0" applyFill="1" applyBorder="1" applyAlignment="1">
      <alignment vertical="top"/>
    </xf>
    <xf numFmtId="164" fontId="0" fillId="6" borderId="31" xfId="0" applyNumberFormat="1" applyFill="1" applyBorder="1" applyAlignment="1">
      <alignment vertical="top"/>
    </xf>
    <xf numFmtId="0" fontId="22" fillId="11" borderId="0" xfId="0" applyFont="1" applyFill="1" applyAlignment="1">
      <alignment vertical="center"/>
    </xf>
    <xf numFmtId="4" fontId="22" fillId="11" borderId="0" xfId="0" applyNumberFormat="1" applyFont="1" applyFill="1" applyAlignment="1">
      <alignment vertical="center"/>
    </xf>
    <xf numFmtId="4" fontId="4" fillId="11" borderId="0" xfId="0" applyNumberFormat="1" applyFont="1" applyFill="1"/>
    <xf numFmtId="0" fontId="28" fillId="0" borderId="0" xfId="0" applyFont="1" applyAlignment="1">
      <alignment horizontal="center" vertical="center"/>
    </xf>
    <xf numFmtId="4" fontId="21" fillId="14" borderId="35" xfId="0" applyNumberFormat="1" applyFont="1" applyFill="1" applyBorder="1"/>
    <xf numFmtId="4" fontId="22" fillId="14" borderId="36" xfId="0" applyNumberFormat="1" applyFont="1" applyFill="1" applyBorder="1"/>
    <xf numFmtId="49" fontId="21" fillId="14" borderId="36" xfId="0" applyNumberFormat="1" applyFont="1" applyFill="1" applyBorder="1" applyAlignment="1">
      <alignment shrinkToFit="1"/>
    </xf>
    <xf numFmtId="4" fontId="22" fillId="14" borderId="37" xfId="0" applyNumberFormat="1" applyFont="1" applyFill="1" applyBorder="1"/>
    <xf numFmtId="4" fontId="32" fillId="14" borderId="36" xfId="0" applyNumberFormat="1" applyFont="1" applyFill="1" applyBorder="1"/>
    <xf numFmtId="0" fontId="22" fillId="11" borderId="0" xfId="0" applyFont="1" applyFill="1" applyAlignment="1">
      <alignment vertical="center" wrapText="1"/>
    </xf>
    <xf numFmtId="164" fontId="7" fillId="4" borderId="20" xfId="0" applyNumberFormat="1" applyFont="1" applyFill="1" applyBorder="1" applyAlignment="1">
      <alignment vertical="center"/>
    </xf>
    <xf numFmtId="1" fontId="7" fillId="4" borderId="20" xfId="0" applyNumberFormat="1" applyFont="1" applyFill="1" applyBorder="1" applyAlignment="1">
      <alignment horizontal="center" vertical="center"/>
    </xf>
    <xf numFmtId="1" fontId="21" fillId="14" borderId="36" xfId="1" applyNumberFormat="1" applyFont="1" applyFill="1" applyBorder="1" applyAlignment="1">
      <alignment horizontal="left"/>
    </xf>
    <xf numFmtId="0" fontId="25" fillId="13" borderId="35" xfId="0" applyFont="1" applyFill="1" applyBorder="1" applyAlignment="1">
      <alignment horizontal="center" vertical="center"/>
    </xf>
    <xf numFmtId="0" fontId="26" fillId="13" borderId="36" xfId="0" applyFont="1" applyFill="1" applyBorder="1"/>
    <xf numFmtId="0" fontId="25" fillId="13" borderId="37" xfId="0" applyFont="1" applyFill="1" applyBorder="1"/>
    <xf numFmtId="0" fontId="25" fillId="0" borderId="22" xfId="0" applyFont="1" applyBorder="1" applyAlignment="1">
      <alignment vertical="center" wrapText="1"/>
    </xf>
    <xf numFmtId="14" fontId="25" fillId="0" borderId="51" xfId="0" applyNumberFormat="1" applyFont="1" applyBorder="1" applyAlignment="1">
      <alignment wrapText="1"/>
    </xf>
    <xf numFmtId="0" fontId="25" fillId="0" borderId="1" xfId="0" applyFont="1" applyBorder="1" applyAlignment="1">
      <alignment vertical="center" wrapText="1"/>
    </xf>
    <xf numFmtId="0" fontId="25" fillId="0" borderId="1" xfId="0" applyFont="1" applyBorder="1" applyAlignment="1">
      <alignment wrapText="1"/>
    </xf>
    <xf numFmtId="0" fontId="25" fillId="0" borderId="44" xfId="0" applyFont="1" applyBorder="1" applyAlignment="1">
      <alignment vertical="center" wrapText="1"/>
    </xf>
    <xf numFmtId="0" fontId="25" fillId="0" borderId="52" xfId="0" applyFont="1" applyBorder="1" applyAlignment="1">
      <alignment wrapText="1"/>
    </xf>
    <xf numFmtId="0" fontId="26" fillId="0" borderId="50" xfId="0" applyFont="1" applyBorder="1"/>
    <xf numFmtId="0" fontId="25" fillId="0" borderId="37" xfId="0" applyFont="1" applyBorder="1"/>
    <xf numFmtId="0" fontId="26" fillId="0" borderId="0" xfId="0" applyFont="1" applyAlignment="1">
      <alignment horizontal="center" vertical="center"/>
    </xf>
    <xf numFmtId="0" fontId="26" fillId="13" borderId="7" xfId="0" applyFont="1" applyFill="1" applyBorder="1" applyAlignment="1">
      <alignment horizontal="center" vertical="center"/>
    </xf>
    <xf numFmtId="0" fontId="26" fillId="13" borderId="50" xfId="0" applyFont="1" applyFill="1" applyBorder="1"/>
    <xf numFmtId="0" fontId="25" fillId="0" borderId="51" xfId="0" applyFont="1" applyBorder="1"/>
    <xf numFmtId="0" fontId="26" fillId="13" borderId="3" xfId="0" applyFont="1" applyFill="1" applyBorder="1" applyAlignment="1">
      <alignment wrapText="1"/>
    </xf>
    <xf numFmtId="0" fontId="25" fillId="13" borderId="8" xfId="0" applyFont="1" applyFill="1" applyBorder="1"/>
    <xf numFmtId="0" fontId="25" fillId="0" borderId="22" xfId="0" applyFont="1" applyBorder="1" applyAlignment="1">
      <alignment vertical="center"/>
    </xf>
    <xf numFmtId="0" fontId="25" fillId="0" borderId="51" xfId="0" applyFont="1" applyBorder="1" applyAlignment="1">
      <alignment vertical="center" wrapText="1"/>
    </xf>
    <xf numFmtId="164" fontId="7" fillId="4" borderId="7" xfId="0" applyNumberFormat="1" applyFont="1" applyFill="1" applyBorder="1"/>
    <xf numFmtId="4" fontId="7" fillId="4" borderId="3" xfId="0" applyNumberFormat="1" applyFont="1" applyFill="1" applyBorder="1"/>
    <xf numFmtId="4" fontId="7" fillId="4" borderId="8" xfId="0" applyNumberFormat="1" applyFont="1" applyFill="1" applyBorder="1"/>
    <xf numFmtId="4" fontId="7" fillId="4" borderId="1" xfId="0" applyNumberFormat="1" applyFont="1" applyFill="1" applyBorder="1" applyAlignment="1" applyProtection="1">
      <alignment vertical="center"/>
      <protection locked="0"/>
    </xf>
    <xf numFmtId="4" fontId="30" fillId="0" borderId="1" xfId="0" applyNumberFormat="1" applyFont="1" applyBorder="1" applyProtection="1">
      <protection locked="0"/>
    </xf>
    <xf numFmtId="164" fontId="7" fillId="2" borderId="2" xfId="0" applyNumberFormat="1" applyFont="1" applyFill="1" applyBorder="1" applyProtection="1">
      <protection locked="0"/>
    </xf>
    <xf numFmtId="4" fontId="30" fillId="0" borderId="2" xfId="0" applyNumberFormat="1" applyFont="1" applyBorder="1" applyProtection="1">
      <protection locked="0"/>
    </xf>
    <xf numFmtId="0" fontId="33" fillId="16" borderId="1" xfId="0" applyFont="1" applyFill="1" applyBorder="1" applyAlignment="1">
      <alignment vertical="center"/>
    </xf>
    <xf numFmtId="4" fontId="5" fillId="16" borderId="1" xfId="0" applyNumberFormat="1" applyFont="1" applyFill="1" applyBorder="1" applyAlignment="1">
      <alignment horizontal="center" vertical="center" wrapText="1"/>
    </xf>
    <xf numFmtId="0" fontId="29" fillId="0" borderId="27" xfId="0" applyFont="1" applyBorder="1" applyAlignment="1">
      <alignment vertical="center"/>
    </xf>
    <xf numFmtId="0" fontId="29" fillId="0" borderId="0" xfId="0" applyFont="1" applyAlignment="1">
      <alignment vertical="center"/>
    </xf>
    <xf numFmtId="0" fontId="29" fillId="0" borderId="28" xfId="0" applyFont="1" applyBorder="1" applyAlignment="1">
      <alignment vertical="center"/>
    </xf>
    <xf numFmtId="0" fontId="29" fillId="0" borderId="29" xfId="0" applyFont="1" applyBorder="1" applyAlignment="1">
      <alignment vertical="center"/>
    </xf>
    <xf numFmtId="0" fontId="29" fillId="0" borderId="17" xfId="0" applyFont="1" applyBorder="1" applyAlignment="1">
      <alignment vertical="center"/>
    </xf>
    <xf numFmtId="0" fontId="29" fillId="0" borderId="30" xfId="0" applyFont="1" applyBorder="1" applyAlignment="1">
      <alignment vertical="center"/>
    </xf>
    <xf numFmtId="0" fontId="29" fillId="0" borderId="15" xfId="0" applyFont="1" applyBorder="1" applyAlignment="1">
      <alignment vertical="center"/>
    </xf>
    <xf numFmtId="0" fontId="29" fillId="0" borderId="33" xfId="0" applyFont="1" applyBorder="1" applyAlignment="1">
      <alignment vertical="center"/>
    </xf>
    <xf numFmtId="0" fontId="29" fillId="0" borderId="18" xfId="0" applyFont="1" applyBorder="1" applyAlignment="1">
      <alignment vertical="center"/>
    </xf>
    <xf numFmtId="0" fontId="29" fillId="0" borderId="14" xfId="0" applyFont="1" applyBorder="1" applyAlignment="1">
      <alignment horizontal="left" vertical="center"/>
    </xf>
    <xf numFmtId="0" fontId="29" fillId="0" borderId="0" xfId="0" applyFont="1" applyAlignment="1">
      <alignment horizontal="left" vertical="center"/>
    </xf>
    <xf numFmtId="0" fontId="29" fillId="0" borderId="28" xfId="0" applyFont="1" applyBorder="1" applyAlignment="1">
      <alignment horizontal="left" vertical="center"/>
    </xf>
    <xf numFmtId="0" fontId="29" fillId="0" borderId="12" xfId="0" applyFont="1" applyBorder="1" applyAlignment="1">
      <alignment horizontal="left" vertical="center"/>
    </xf>
    <xf numFmtId="0" fontId="29" fillId="0" borderId="9" xfId="0" applyFont="1" applyBorder="1" applyAlignment="1">
      <alignment horizontal="left" vertical="center"/>
    </xf>
    <xf numFmtId="0" fontId="29" fillId="0" borderId="34" xfId="0" applyFont="1" applyBorder="1" applyAlignment="1">
      <alignment horizontal="left" vertical="center"/>
    </xf>
    <xf numFmtId="0" fontId="29" fillId="0" borderId="14" xfId="0" applyFont="1" applyBorder="1" applyAlignment="1">
      <alignment horizontal="center" vertical="top"/>
    </xf>
    <xf numFmtId="0" fontId="29" fillId="0" borderId="0" xfId="0" applyFont="1" applyAlignment="1">
      <alignment horizontal="center" vertical="top"/>
    </xf>
    <xf numFmtId="0" fontId="29" fillId="0" borderId="28" xfId="0" applyFont="1" applyBorder="1" applyAlignment="1">
      <alignment horizontal="center" vertical="top"/>
    </xf>
    <xf numFmtId="0" fontId="29" fillId="0" borderId="12" xfId="0" applyFont="1" applyBorder="1" applyAlignment="1">
      <alignment horizontal="center" vertical="top"/>
    </xf>
    <xf numFmtId="0" fontId="29" fillId="0" borderId="9" xfId="0" applyFont="1" applyBorder="1" applyAlignment="1">
      <alignment horizontal="center" vertical="top"/>
    </xf>
    <xf numFmtId="0" fontId="29" fillId="0" borderId="34" xfId="0" applyFont="1" applyBorder="1" applyAlignment="1">
      <alignment horizontal="center" vertical="top"/>
    </xf>
    <xf numFmtId="0" fontId="29" fillId="0" borderId="14" xfId="0" applyFont="1" applyBorder="1" applyAlignment="1">
      <alignment vertical="center"/>
    </xf>
    <xf numFmtId="0" fontId="29" fillId="0" borderId="12" xfId="0" applyFont="1" applyBorder="1" applyAlignment="1">
      <alignment vertical="center"/>
    </xf>
    <xf numFmtId="0" fontId="29" fillId="0" borderId="9" xfId="0" applyFont="1" applyBorder="1" applyAlignment="1">
      <alignment vertical="center"/>
    </xf>
    <xf numFmtId="0" fontId="29" fillId="0" borderId="34" xfId="0" applyFont="1" applyBorder="1" applyAlignment="1">
      <alignment vertical="center"/>
    </xf>
    <xf numFmtId="0" fontId="24" fillId="12" borderId="0" xfId="0" applyFont="1" applyFill="1" applyAlignment="1">
      <alignment horizontal="center"/>
    </xf>
    <xf numFmtId="0" fontId="0" fillId="2" borderId="27" xfId="0" applyFill="1" applyBorder="1" applyAlignment="1">
      <alignment vertical="top" wrapText="1"/>
    </xf>
    <xf numFmtId="0" fontId="0" fillId="0" borderId="0" xfId="0" applyAlignment="1">
      <alignment vertical="top" wrapText="1"/>
    </xf>
    <xf numFmtId="0" fontId="0" fillId="0" borderId="28" xfId="0" applyBorder="1" applyAlignment="1">
      <alignment vertical="top" wrapText="1"/>
    </xf>
    <xf numFmtId="0" fontId="0" fillId="0" borderId="27" xfId="0" applyBorder="1" applyAlignment="1">
      <alignment vertical="top" wrapText="1"/>
    </xf>
    <xf numFmtId="0" fontId="0" fillId="0" borderId="33" xfId="0" applyBorder="1" applyAlignment="1">
      <alignment vertical="top" wrapText="1"/>
    </xf>
    <xf numFmtId="0" fontId="0" fillId="0" borderId="9" xfId="0" applyBorder="1" applyAlignment="1">
      <alignment vertical="top" wrapText="1"/>
    </xf>
    <xf numFmtId="0" fontId="0" fillId="0" borderId="34" xfId="0" applyBorder="1" applyAlignment="1">
      <alignment vertical="top" wrapText="1"/>
    </xf>
    <xf numFmtId="164" fontId="34" fillId="4" borderId="1" xfId="0" applyNumberFormat="1" applyFont="1" applyFill="1" applyBorder="1" applyAlignment="1">
      <alignment vertical="center"/>
    </xf>
    <xf numFmtId="4" fontId="35" fillId="4" borderId="0" xfId="0" applyNumberFormat="1" applyFont="1" applyFill="1" applyAlignment="1">
      <alignment horizontal="left" vertical="center"/>
    </xf>
    <xf numFmtId="0" fontId="36" fillId="4" borderId="0" xfId="0" applyFont="1" applyFill="1" applyAlignment="1">
      <alignment horizontal="left" vertical="center"/>
    </xf>
    <xf numFmtId="0" fontId="37" fillId="0" borderId="0" xfId="0" applyFont="1" applyAlignment="1">
      <alignment vertical="center"/>
    </xf>
    <xf numFmtId="4" fontId="34" fillId="4" borderId="0" xfId="0" applyNumberFormat="1" applyFont="1" applyFill="1" applyAlignment="1">
      <alignment vertical="center"/>
    </xf>
    <xf numFmtId="4" fontId="34" fillId="4" borderId="0" xfId="0" applyNumberFormat="1" applyFont="1" applyFill="1" applyAlignment="1">
      <alignment horizontal="left" vertical="center" shrinkToFit="1"/>
    </xf>
    <xf numFmtId="0" fontId="38" fillId="4" borderId="0" xfId="0" applyFont="1" applyFill="1" applyAlignment="1">
      <alignment horizontal="left" vertical="center" shrinkToFit="1"/>
    </xf>
    <xf numFmtId="4" fontId="39" fillId="4" borderId="0" xfId="0" applyNumberFormat="1" applyFont="1" applyFill="1" applyAlignment="1">
      <alignment vertical="center"/>
    </xf>
    <xf numFmtId="3" fontId="34" fillId="4" borderId="0" xfId="0" applyNumberFormat="1" applyFont="1" applyFill="1" applyAlignment="1">
      <alignment horizontal="left" vertical="center" shrinkToFit="1"/>
    </xf>
    <xf numFmtId="0" fontId="38" fillId="0" borderId="0" xfId="0" applyFont="1" applyAlignment="1">
      <alignment horizontal="left" vertical="center" shrinkToFit="1"/>
    </xf>
    <xf numFmtId="0" fontId="34" fillId="4" borderId="22" xfId="0" applyFont="1" applyFill="1" applyBorder="1" applyAlignment="1">
      <alignment horizontal="left" vertical="center" shrinkToFit="1"/>
    </xf>
    <xf numFmtId="0" fontId="38" fillId="0" borderId="22" xfId="0" applyFont="1" applyBorder="1" applyAlignment="1">
      <alignment horizontal="left" vertical="center" shrinkToFit="1"/>
    </xf>
    <xf numFmtId="4" fontId="37" fillId="4" borderId="12" xfId="0" applyNumberFormat="1" applyFont="1" applyFill="1" applyBorder="1"/>
    <xf numFmtId="4" fontId="37" fillId="4" borderId="9" xfId="0" applyNumberFormat="1" applyFont="1" applyFill="1" applyBorder="1"/>
    <xf numFmtId="4" fontId="37" fillId="4" borderId="9" xfId="0" applyNumberFormat="1" applyFont="1" applyFill="1" applyBorder="1" applyAlignment="1">
      <alignment vertical="center"/>
    </xf>
    <xf numFmtId="164" fontId="37" fillId="2" borderId="0" xfId="0" applyNumberFormat="1" applyFont="1" applyFill="1"/>
    <xf numFmtId="4" fontId="37" fillId="2" borderId="0" xfId="0" applyNumberFormat="1" applyFont="1" applyFill="1"/>
    <xf numFmtId="4" fontId="40" fillId="2" borderId="0" xfId="0" applyNumberFormat="1" applyFont="1" applyFill="1"/>
    <xf numFmtId="4" fontId="41" fillId="15" borderId="1" xfId="0" applyNumberFormat="1" applyFont="1" applyFill="1" applyBorder="1"/>
    <xf numFmtId="0" fontId="42" fillId="15" borderId="10" xfId="0" applyFont="1" applyFill="1" applyBorder="1" applyAlignment="1">
      <alignment horizontal="center" vertical="center"/>
    </xf>
    <xf numFmtId="0" fontId="42" fillId="15" borderId="40" xfId="0" applyFont="1" applyFill="1" applyBorder="1" applyAlignment="1">
      <alignment horizontal="center" vertical="center"/>
    </xf>
    <xf numFmtId="4" fontId="34" fillId="4" borderId="1" xfId="0" applyNumberFormat="1" applyFont="1" applyFill="1" applyBorder="1" applyAlignment="1">
      <alignment vertical="center"/>
    </xf>
    <xf numFmtId="4" fontId="34" fillId="2" borderId="1" xfId="0" applyNumberFormat="1" applyFont="1" applyFill="1" applyBorder="1" applyAlignment="1">
      <alignment vertical="center" wrapText="1"/>
    </xf>
    <xf numFmtId="3" fontId="38" fillId="4" borderId="1" xfId="0" applyNumberFormat="1" applyFont="1" applyFill="1" applyBorder="1" applyAlignment="1">
      <alignment vertical="center" wrapText="1"/>
    </xf>
    <xf numFmtId="4" fontId="34" fillId="2" borderId="0" xfId="0" applyNumberFormat="1" applyFont="1" applyFill="1"/>
    <xf numFmtId="164" fontId="34" fillId="4" borderId="1" xfId="0" applyNumberFormat="1" applyFont="1" applyFill="1" applyBorder="1"/>
    <xf numFmtId="0" fontId="34" fillId="4" borderId="1" xfId="0" applyFont="1" applyFill="1" applyBorder="1"/>
    <xf numFmtId="164" fontId="34" fillId="4" borderId="2" xfId="0" applyNumberFormat="1" applyFont="1" applyFill="1" applyBorder="1"/>
    <xf numFmtId="4" fontId="34" fillId="2" borderId="2" xfId="0" applyNumberFormat="1" applyFont="1" applyFill="1" applyBorder="1" applyAlignment="1">
      <alignment vertical="center" wrapText="1"/>
    </xf>
    <xf numFmtId="3" fontId="38" fillId="4" borderId="2" xfId="0" applyNumberFormat="1" applyFont="1" applyFill="1" applyBorder="1" applyAlignment="1">
      <alignment vertical="center" wrapText="1"/>
    </xf>
    <xf numFmtId="164" fontId="34" fillId="4" borderId="7" xfId="0" applyNumberFormat="1" applyFont="1" applyFill="1" applyBorder="1"/>
    <xf numFmtId="4" fontId="34" fillId="2" borderId="3" xfId="0" applyNumberFormat="1" applyFont="1" applyFill="1" applyBorder="1"/>
    <xf numFmtId="3" fontId="34" fillId="4" borderId="8" xfId="0" applyNumberFormat="1" applyFont="1" applyFill="1" applyBorder="1"/>
    <xf numFmtId="164" fontId="34" fillId="4" borderId="6" xfId="0" applyNumberFormat="1" applyFont="1" applyFill="1" applyBorder="1"/>
    <xf numFmtId="4" fontId="34" fillId="2" borderId="6" xfId="0" applyNumberFormat="1" applyFont="1" applyFill="1" applyBorder="1"/>
    <xf numFmtId="3" fontId="34" fillId="4" borderId="6" xfId="0" applyNumberFormat="1" applyFont="1" applyFill="1" applyBorder="1"/>
    <xf numFmtId="4" fontId="34" fillId="4" borderId="8" xfId="0" applyNumberFormat="1" applyFont="1" applyFill="1" applyBorder="1"/>
    <xf numFmtId="1" fontId="34" fillId="2" borderId="1" xfId="0" applyNumberFormat="1" applyFont="1" applyFill="1" applyBorder="1" applyAlignment="1" applyProtection="1">
      <alignment horizontal="center" vertical="center"/>
      <protection locked="0"/>
    </xf>
    <xf numFmtId="49" fontId="34" fillId="2" borderId="10" xfId="0" applyNumberFormat="1" applyFont="1" applyFill="1" applyBorder="1" applyAlignment="1" applyProtection="1">
      <alignment vertical="center" shrinkToFit="1"/>
      <protection locked="0"/>
    </xf>
    <xf numFmtId="0" fontId="37" fillId="2" borderId="38" xfId="0" applyFont="1" applyFill="1" applyBorder="1" applyAlignment="1" applyProtection="1">
      <alignment vertical="center" shrinkToFit="1"/>
      <protection locked="0"/>
    </xf>
    <xf numFmtId="0" fontId="37" fillId="2" borderId="5" xfId="0" applyFont="1" applyFill="1" applyBorder="1" applyAlignment="1" applyProtection="1">
      <alignment vertical="center" shrinkToFit="1"/>
      <protection locked="0"/>
    </xf>
    <xf numFmtId="49" fontId="34" fillId="2" borderId="10" xfId="0" applyNumberFormat="1" applyFont="1" applyFill="1" applyBorder="1" applyAlignment="1" applyProtection="1">
      <alignment horizontal="left" vertical="center" shrinkToFit="1"/>
      <protection locked="0"/>
    </xf>
    <xf numFmtId="49" fontId="37" fillId="2" borderId="38" xfId="0" applyNumberFormat="1" applyFont="1" applyFill="1" applyBorder="1" applyAlignment="1" applyProtection="1">
      <alignment horizontal="left" vertical="center" shrinkToFit="1"/>
      <protection locked="0"/>
    </xf>
    <xf numFmtId="49" fontId="37" fillId="2" borderId="5" xfId="0" applyNumberFormat="1" applyFont="1" applyFill="1" applyBorder="1" applyAlignment="1" applyProtection="1">
      <alignment horizontal="left" vertical="center" shrinkToFit="1"/>
      <protection locked="0"/>
    </xf>
    <xf numFmtId="49" fontId="37" fillId="0" borderId="22" xfId="0" applyNumberFormat="1" applyFont="1" applyBorder="1" applyAlignment="1" applyProtection="1">
      <alignment horizontal="center" vertical="center"/>
      <protection locked="0"/>
    </xf>
    <xf numFmtId="166" fontId="37" fillId="0" borderId="22" xfId="0" applyNumberFormat="1" applyFont="1" applyBorder="1" applyAlignment="1" applyProtection="1">
      <alignment vertical="center"/>
      <protection locked="0"/>
    </xf>
    <xf numFmtId="4" fontId="37" fillId="0" borderId="22" xfId="0" applyNumberFormat="1" applyFont="1" applyBorder="1" applyAlignment="1" applyProtection="1">
      <alignment vertical="center" wrapText="1"/>
      <protection locked="0"/>
    </xf>
    <xf numFmtId="4" fontId="37" fillId="0" borderId="22" xfId="0" applyNumberFormat="1" applyFont="1" applyBorder="1" applyAlignment="1" applyProtection="1">
      <alignment vertical="center"/>
      <protection locked="0"/>
    </xf>
    <xf numFmtId="49" fontId="37" fillId="0" borderId="1" xfId="0" applyNumberFormat="1" applyFont="1" applyBorder="1" applyAlignment="1" applyProtection="1">
      <alignment horizontal="center" vertical="center"/>
      <protection locked="0"/>
    </xf>
    <xf numFmtId="166" fontId="37" fillId="0" borderId="1" xfId="0" applyNumberFormat="1" applyFont="1" applyBorder="1" applyAlignment="1" applyProtection="1">
      <alignment vertical="center"/>
      <protection locked="0"/>
    </xf>
    <xf numFmtId="4" fontId="37" fillId="0" borderId="1" xfId="0" applyNumberFormat="1" applyFont="1" applyBorder="1" applyAlignment="1" applyProtection="1">
      <alignment vertical="center" wrapText="1"/>
      <protection locked="0"/>
    </xf>
    <xf numFmtId="4" fontId="37" fillId="0" borderId="1" xfId="0" applyNumberFormat="1" applyFont="1" applyBorder="1" applyAlignment="1" applyProtection="1">
      <alignment vertical="center"/>
      <protection locked="0"/>
    </xf>
    <xf numFmtId="0" fontId="37" fillId="0" borderId="1" xfId="0" applyFont="1" applyBorder="1" applyAlignment="1" applyProtection="1">
      <alignment vertical="center"/>
      <protection locked="0"/>
    </xf>
    <xf numFmtId="1" fontId="34" fillId="4" borderId="1" xfId="0" applyNumberFormat="1" applyFont="1" applyFill="1" applyBorder="1" applyAlignment="1">
      <alignment horizontal="center" vertical="center"/>
    </xf>
    <xf numFmtId="49" fontId="34" fillId="4" borderId="10" xfId="0" applyNumberFormat="1" applyFont="1" applyFill="1" applyBorder="1" applyAlignment="1">
      <alignment vertical="center" shrinkToFit="1"/>
    </xf>
    <xf numFmtId="0" fontId="37" fillId="0" borderId="38" xfId="0" applyFont="1" applyBorder="1" applyAlignment="1">
      <alignment vertical="center" shrinkToFit="1"/>
    </xf>
    <xf numFmtId="0" fontId="37" fillId="0" borderId="5" xfId="0" applyFont="1" applyBorder="1" applyAlignment="1">
      <alignment vertical="center" shrinkToFit="1"/>
    </xf>
    <xf numFmtId="3" fontId="34" fillId="4" borderId="10" xfId="0" applyNumberFormat="1" applyFont="1" applyFill="1" applyBorder="1" applyAlignment="1">
      <alignment horizontal="left" vertical="center" shrinkToFit="1"/>
    </xf>
    <xf numFmtId="0" fontId="37" fillId="0" borderId="38" xfId="0" applyFont="1" applyBorder="1" applyAlignment="1">
      <alignment horizontal="left" vertical="center" shrinkToFit="1"/>
    </xf>
    <xf numFmtId="0" fontId="37" fillId="0" borderId="5" xfId="0" applyFont="1" applyBorder="1" applyAlignment="1">
      <alignment horizontal="left" vertical="center" shrinkToFit="1"/>
    </xf>
    <xf numFmtId="0" fontId="34" fillId="4" borderId="10" xfId="0" applyFont="1" applyFill="1" applyBorder="1" applyAlignment="1">
      <alignment horizontal="left" vertical="center" shrinkToFit="1"/>
    </xf>
    <xf numFmtId="49" fontId="37" fillId="0" borderId="0" xfId="0" applyNumberFormat="1" applyFont="1" applyAlignment="1" applyProtection="1">
      <alignment horizontal="center" vertical="center"/>
      <protection locked="0"/>
    </xf>
    <xf numFmtId="166" fontId="37" fillId="0" borderId="0" xfId="0" applyNumberFormat="1" applyFont="1" applyAlignment="1" applyProtection="1">
      <alignment vertical="center"/>
      <protection locked="0"/>
    </xf>
    <xf numFmtId="4" fontId="37" fillId="0" borderId="0" xfId="0" applyNumberFormat="1" applyFont="1" applyAlignment="1" applyProtection="1">
      <alignment vertical="center" wrapText="1"/>
      <protection locked="0"/>
    </xf>
    <xf numFmtId="4" fontId="37" fillId="0" borderId="0" xfId="0" applyNumberFormat="1" applyFont="1" applyAlignment="1" applyProtection="1">
      <alignment vertical="center"/>
      <protection locked="0"/>
    </xf>
    <xf numFmtId="4" fontId="43" fillId="14" borderId="35" xfId="0" applyNumberFormat="1" applyFont="1" applyFill="1" applyBorder="1"/>
    <xf numFmtId="49" fontId="44" fillId="14" borderId="36" xfId="0" applyNumberFormat="1" applyFont="1" applyFill="1" applyBorder="1"/>
    <xf numFmtId="164" fontId="34" fillId="4" borderId="7" xfId="0" applyNumberFormat="1" applyFont="1" applyFill="1" applyBorder="1" applyAlignment="1">
      <alignment vertical="center"/>
    </xf>
    <xf numFmtId="4" fontId="35" fillId="4" borderId="50" xfId="0" applyNumberFormat="1" applyFont="1" applyFill="1" applyBorder="1" applyAlignment="1">
      <alignment horizontal="left" vertical="center" shrinkToFit="1"/>
    </xf>
    <xf numFmtId="0" fontId="36" fillId="4" borderId="36" xfId="0" applyFont="1" applyFill="1" applyBorder="1" applyAlignment="1">
      <alignment horizontal="left" vertical="center" shrinkToFit="1"/>
    </xf>
    <xf numFmtId="0" fontId="37" fillId="0" borderId="36" xfId="0" applyFont="1" applyBorder="1" applyAlignment="1">
      <alignment vertical="center"/>
    </xf>
    <xf numFmtId="4" fontId="34" fillId="4" borderId="36" xfId="0" applyNumberFormat="1" applyFont="1" applyFill="1" applyBorder="1" applyAlignment="1">
      <alignment vertical="center"/>
    </xf>
    <xf numFmtId="4" fontId="34" fillId="4" borderId="37" xfId="0" applyNumberFormat="1" applyFont="1" applyFill="1" applyBorder="1" applyAlignment="1">
      <alignment vertical="center"/>
    </xf>
    <xf numFmtId="164" fontId="34" fillId="4" borderId="22" xfId="0" applyNumberFormat="1" applyFont="1" applyFill="1" applyBorder="1" applyAlignment="1">
      <alignment vertical="center"/>
    </xf>
    <xf numFmtId="4" fontId="40" fillId="4" borderId="22" xfId="0" applyNumberFormat="1" applyFont="1" applyFill="1" applyBorder="1" applyAlignment="1">
      <alignment horizontal="left" vertical="center" shrinkToFit="1"/>
    </xf>
    <xf numFmtId="0" fontId="37" fillId="4" borderId="22" xfId="0" applyFont="1" applyFill="1" applyBorder="1" applyAlignment="1">
      <alignment horizontal="left" vertical="center" shrinkToFit="1"/>
    </xf>
    <xf numFmtId="4" fontId="40" fillId="4" borderId="1" xfId="0" applyNumberFormat="1" applyFont="1" applyFill="1" applyBorder="1" applyAlignment="1">
      <alignment horizontal="left" vertical="center" shrinkToFit="1"/>
    </xf>
    <xf numFmtId="0" fontId="37" fillId="4" borderId="1" xfId="0" applyFont="1" applyFill="1" applyBorder="1" applyAlignment="1">
      <alignment horizontal="left" vertical="center" shrinkToFit="1"/>
    </xf>
    <xf numFmtId="3" fontId="40" fillId="4" borderId="1" xfId="0" applyNumberFormat="1" applyFont="1" applyFill="1" applyBorder="1" applyAlignment="1">
      <alignment horizontal="left" vertical="center" shrinkToFit="1"/>
    </xf>
    <xf numFmtId="0" fontId="37" fillId="0" borderId="1" xfId="0" applyFont="1" applyBorder="1" applyAlignment="1">
      <alignment horizontal="left" vertical="center" shrinkToFit="1"/>
    </xf>
    <xf numFmtId="0" fontId="35" fillId="4" borderId="1" xfId="0" applyFont="1" applyFill="1" applyBorder="1" applyAlignment="1">
      <alignment horizontal="left" vertical="center" shrinkToFit="1"/>
    </xf>
    <xf numFmtId="0" fontId="36" fillId="0" borderId="1" xfId="0" applyFont="1" applyBorder="1" applyAlignment="1">
      <alignment horizontal="left" vertical="center" shrinkToFit="1"/>
    </xf>
    <xf numFmtId="4" fontId="45" fillId="14" borderId="1" xfId="0" applyNumberFormat="1" applyFont="1" applyFill="1" applyBorder="1" applyAlignment="1">
      <alignment vertical="center"/>
    </xf>
    <xf numFmtId="0" fontId="46" fillId="14" borderId="10" xfId="0" applyFont="1" applyFill="1" applyBorder="1" applyAlignment="1">
      <alignment horizontal="center" vertical="center" wrapText="1"/>
    </xf>
    <xf numFmtId="0" fontId="46" fillId="14" borderId="40" xfId="0" applyFont="1" applyFill="1" applyBorder="1" applyAlignment="1">
      <alignment horizontal="center" vertical="center"/>
    </xf>
    <xf numFmtId="43" fontId="38" fillId="4" borderId="1" xfId="1" applyFont="1" applyFill="1" applyBorder="1" applyAlignment="1">
      <alignment vertical="center" wrapText="1"/>
    </xf>
    <xf numFmtId="3" fontId="34" fillId="2" borderId="1" xfId="0" applyNumberFormat="1" applyFont="1" applyFill="1" applyBorder="1" applyAlignment="1">
      <alignment vertical="center" wrapText="1"/>
    </xf>
    <xf numFmtId="164" fontId="34" fillId="4" borderId="44" xfId="0" applyNumberFormat="1" applyFont="1" applyFill="1" applyBorder="1"/>
    <xf numFmtId="3" fontId="34" fillId="2" borderId="44" xfId="0" applyNumberFormat="1" applyFont="1" applyFill="1" applyBorder="1" applyAlignment="1">
      <alignment vertical="center" wrapText="1"/>
    </xf>
    <xf numFmtId="43" fontId="38" fillId="4" borderId="3" xfId="1" applyFont="1" applyFill="1" applyBorder="1"/>
    <xf numFmtId="3" fontId="34" fillId="2" borderId="8" xfId="0" applyNumberFormat="1" applyFont="1" applyFill="1" applyBorder="1"/>
    <xf numFmtId="4" fontId="38" fillId="2" borderId="0" xfId="0" applyNumberFormat="1" applyFont="1" applyFill="1"/>
  </cellXfs>
  <cellStyles count="2">
    <cellStyle name="Komma" xfId="1" builtinId="3"/>
    <cellStyle name="Normal" xfId="0" builtinId="0"/>
  </cellStyles>
  <dxfs count="0"/>
  <tableStyles count="0" defaultTableStyle="TableStyleMedium2" defaultPivotStyle="PivotStyleLight16"/>
  <colors>
    <mruColors>
      <color rgb="FFFFAB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1067616</xdr:colOff>
      <xdr:row>9</xdr:row>
      <xdr:rowOff>38100</xdr:rowOff>
    </xdr:from>
    <xdr:to>
      <xdr:col>3</xdr:col>
      <xdr:colOff>784</xdr:colOff>
      <xdr:row>9</xdr:row>
      <xdr:rowOff>151158</xdr:rowOff>
    </xdr:to>
    <xdr:sp macro="" textlink="">
      <xdr:nvSpPr>
        <xdr:cNvPr id="2" name="Pil høyre 1">
          <a:extLst>
            <a:ext uri="{FF2B5EF4-FFF2-40B4-BE49-F238E27FC236}">
              <a16:creationId xmlns:a16="http://schemas.microsoft.com/office/drawing/2014/main" id="{2DF780DE-54C0-424D-A98D-621BF697CB15}"/>
            </a:ext>
          </a:extLst>
        </xdr:cNvPr>
        <xdr:cNvSpPr/>
      </xdr:nvSpPr>
      <xdr:spPr>
        <a:xfrm>
          <a:off x="2333625" y="2209800"/>
          <a:ext cx="200025" cy="1238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nb-NO"/>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1067616</xdr:colOff>
      <xdr:row>9</xdr:row>
      <xdr:rowOff>13607</xdr:rowOff>
    </xdr:from>
    <xdr:to>
      <xdr:col>3</xdr:col>
      <xdr:colOff>784</xdr:colOff>
      <xdr:row>9</xdr:row>
      <xdr:rowOff>130148</xdr:rowOff>
    </xdr:to>
    <xdr:sp macro="" textlink="">
      <xdr:nvSpPr>
        <xdr:cNvPr id="2" name="Pil høyre 1">
          <a:extLst>
            <a:ext uri="{FF2B5EF4-FFF2-40B4-BE49-F238E27FC236}">
              <a16:creationId xmlns:a16="http://schemas.microsoft.com/office/drawing/2014/main" id="{44359DA8-BE5C-4F88-903A-44303C47F5DD}"/>
            </a:ext>
          </a:extLst>
        </xdr:cNvPr>
        <xdr:cNvSpPr/>
      </xdr:nvSpPr>
      <xdr:spPr>
        <a:xfrm>
          <a:off x="2333625" y="2190750"/>
          <a:ext cx="200025" cy="1238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nb-NO"/>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22860</xdr:colOff>
      <xdr:row>0</xdr:row>
      <xdr:rowOff>30480</xdr:rowOff>
    </xdr:from>
    <xdr:to>
      <xdr:col>10</xdr:col>
      <xdr:colOff>118110</xdr:colOff>
      <xdr:row>13</xdr:row>
      <xdr:rowOff>38100</xdr:rowOff>
    </xdr:to>
    <xdr:sp macro="" textlink="">
      <xdr:nvSpPr>
        <xdr:cNvPr id="2" name="TekstSylinder 1">
          <a:extLst>
            <a:ext uri="{FF2B5EF4-FFF2-40B4-BE49-F238E27FC236}">
              <a16:creationId xmlns:a16="http://schemas.microsoft.com/office/drawing/2014/main" id="{0E6BDF99-2351-4791-A2EE-2820F2332FD8}"/>
            </a:ext>
          </a:extLst>
        </xdr:cNvPr>
        <xdr:cNvSpPr txBox="1"/>
      </xdr:nvSpPr>
      <xdr:spPr>
        <a:xfrm>
          <a:off x="8511540" y="30480"/>
          <a:ext cx="4850130" cy="3870960"/>
        </a:xfrm>
        <a:prstGeom prst="rect">
          <a:avLst/>
        </a:prstGeom>
        <a:ln w="28575"/>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nb-NO" sz="1100">
              <a:solidFill>
                <a:schemeClr val="dk1"/>
              </a:solidFill>
              <a:effectLst/>
              <a:latin typeface="+mn-lt"/>
              <a:ea typeface="+mn-ea"/>
              <a:cs typeface="+mn-cs"/>
            </a:rPr>
            <a:t>Kontoene fra Norsk standard kontoplan og satt opp som en egen for Postens Pensjonistforbund, avdelinger. De kan deles opp i mange underkontoer. </a:t>
          </a:r>
        </a:p>
        <a:p>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Det vil si følgende deling:</a:t>
          </a:r>
          <a:endParaRPr lang="nb-NO" sz="1200">
            <a:solidFill>
              <a:schemeClr val="dk1"/>
            </a:solidFill>
            <a:effectLst/>
            <a:latin typeface="+mn-lt"/>
            <a:ea typeface="+mn-ea"/>
            <a:cs typeface="+mn-cs"/>
          </a:endParaRPr>
        </a:p>
        <a:p>
          <a:r>
            <a:rPr lang="nb-NO" sz="1100">
              <a:solidFill>
                <a:schemeClr val="dk1"/>
              </a:solidFill>
              <a:effectLst/>
              <a:latin typeface="+mn-lt"/>
              <a:ea typeface="+mn-ea"/>
              <a:cs typeface="+mn-cs"/>
            </a:rPr>
            <a:t> </a:t>
          </a:r>
          <a:endParaRPr lang="nb-NO" sz="1200">
            <a:solidFill>
              <a:schemeClr val="dk1"/>
            </a:solidFill>
            <a:effectLst/>
            <a:latin typeface="+mn-lt"/>
            <a:ea typeface="+mn-ea"/>
            <a:cs typeface="+mn-cs"/>
          </a:endParaRPr>
        </a:p>
        <a:p>
          <a:r>
            <a:rPr lang="nb-NO" sz="1100" b="1" u="sng">
              <a:solidFill>
                <a:schemeClr val="dk1"/>
              </a:solidFill>
              <a:effectLst/>
              <a:latin typeface="+mn-lt"/>
              <a:ea typeface="+mn-ea"/>
              <a:cs typeface="+mn-cs"/>
            </a:rPr>
            <a:t>Driftsinntekter:</a:t>
          </a:r>
          <a:endParaRPr lang="nb-NO" sz="1200">
            <a:solidFill>
              <a:schemeClr val="dk1"/>
            </a:solidFill>
            <a:effectLst/>
            <a:latin typeface="+mn-lt"/>
            <a:ea typeface="+mn-ea"/>
            <a:cs typeface="+mn-cs"/>
          </a:endParaRPr>
        </a:p>
        <a:p>
          <a:pPr lvl="0"/>
          <a:r>
            <a:rPr lang="nb-NO" sz="1100" b="1">
              <a:solidFill>
                <a:schemeClr val="dk1"/>
              </a:solidFill>
              <a:effectLst/>
              <a:latin typeface="+mn-lt"/>
              <a:ea typeface="+mn-ea"/>
              <a:cs typeface="+mn-cs"/>
            </a:rPr>
            <a:t>kontogruppe3</a:t>
          </a:r>
          <a:r>
            <a:rPr lang="nb-NO" sz="1100">
              <a:solidFill>
                <a:schemeClr val="dk1"/>
              </a:solidFill>
              <a:effectLst/>
              <a:latin typeface="+mn-lt"/>
              <a:ea typeface="+mn-ea"/>
              <a:cs typeface="+mn-cs"/>
            </a:rPr>
            <a:t> for driftsinntekter:</a:t>
          </a:r>
          <a:endParaRPr lang="nb-NO" sz="1200">
            <a:solidFill>
              <a:schemeClr val="dk1"/>
            </a:solidFill>
            <a:effectLst/>
            <a:latin typeface="+mn-lt"/>
            <a:ea typeface="+mn-ea"/>
            <a:cs typeface="+mn-cs"/>
          </a:endParaRPr>
        </a:p>
        <a:p>
          <a:pPr lvl="1"/>
          <a:r>
            <a:rPr lang="nb-NO" sz="1100">
              <a:solidFill>
                <a:schemeClr val="dk1"/>
              </a:solidFill>
              <a:effectLst/>
              <a:latin typeface="+mn-lt"/>
              <a:ea typeface="+mn-ea"/>
              <a:cs typeface="+mn-cs"/>
            </a:rPr>
            <a:t>alt fra 3000 – 3999</a:t>
          </a:r>
          <a:endParaRPr lang="nb-NO" sz="1200">
            <a:solidFill>
              <a:schemeClr val="dk1"/>
            </a:solidFill>
            <a:effectLst/>
            <a:latin typeface="+mn-lt"/>
            <a:ea typeface="+mn-ea"/>
            <a:cs typeface="+mn-cs"/>
          </a:endParaRPr>
        </a:p>
        <a:p>
          <a:r>
            <a:rPr lang="nb-NO" sz="1100">
              <a:solidFill>
                <a:schemeClr val="dk1"/>
              </a:solidFill>
              <a:effectLst/>
              <a:latin typeface="+mn-lt"/>
              <a:ea typeface="+mn-ea"/>
              <a:cs typeface="+mn-cs"/>
            </a:rPr>
            <a:t> </a:t>
          </a:r>
          <a:endParaRPr lang="nb-NO" sz="1200">
            <a:solidFill>
              <a:schemeClr val="dk1"/>
            </a:solidFill>
            <a:effectLst/>
            <a:latin typeface="+mn-lt"/>
            <a:ea typeface="+mn-ea"/>
            <a:cs typeface="+mn-cs"/>
          </a:endParaRPr>
        </a:p>
        <a:p>
          <a:r>
            <a:rPr lang="nb-NO" sz="1100" b="1" u="sng">
              <a:solidFill>
                <a:schemeClr val="dk1"/>
              </a:solidFill>
              <a:effectLst/>
              <a:latin typeface="+mn-lt"/>
              <a:ea typeface="+mn-ea"/>
              <a:cs typeface="+mn-cs"/>
            </a:rPr>
            <a:t>Driftskostnader:</a:t>
          </a:r>
          <a:endParaRPr lang="nb-NO" sz="1200">
            <a:solidFill>
              <a:schemeClr val="dk1"/>
            </a:solidFill>
            <a:effectLst/>
            <a:latin typeface="+mn-lt"/>
            <a:ea typeface="+mn-ea"/>
            <a:cs typeface="+mn-cs"/>
          </a:endParaRPr>
        </a:p>
        <a:p>
          <a:pPr lvl="0"/>
          <a:r>
            <a:rPr lang="nb-NO" sz="1100" b="1">
              <a:solidFill>
                <a:schemeClr val="dk1"/>
              </a:solidFill>
              <a:effectLst/>
              <a:latin typeface="+mn-lt"/>
              <a:ea typeface="+mn-ea"/>
              <a:cs typeface="+mn-cs"/>
            </a:rPr>
            <a:t>kontogruppe 5 </a:t>
          </a:r>
          <a:r>
            <a:rPr lang="nb-NO" sz="1100">
              <a:solidFill>
                <a:schemeClr val="dk1"/>
              </a:solidFill>
              <a:effectLst/>
              <a:latin typeface="+mn-lt"/>
              <a:ea typeface="+mn-ea"/>
              <a:cs typeface="+mn-cs"/>
            </a:rPr>
            <a:t>for godtgjørelse og honorarer:</a:t>
          </a:r>
          <a:endParaRPr lang="nb-NO" sz="1200">
            <a:solidFill>
              <a:schemeClr val="dk1"/>
            </a:solidFill>
            <a:effectLst/>
            <a:latin typeface="+mn-lt"/>
            <a:ea typeface="+mn-ea"/>
            <a:cs typeface="+mn-cs"/>
          </a:endParaRPr>
        </a:p>
        <a:p>
          <a:pPr lvl="1"/>
          <a:r>
            <a:rPr lang="nb-NO" sz="1100">
              <a:solidFill>
                <a:schemeClr val="dk1"/>
              </a:solidFill>
              <a:effectLst/>
              <a:latin typeface="+mn-lt"/>
              <a:ea typeface="+mn-ea"/>
              <a:cs typeface="+mn-cs"/>
            </a:rPr>
            <a:t>5011 og 5012 for PPF LST – gjelder avdelinger dersom de betaler ut styrehonorar over kr. 10.000,- (skattepliktig).</a:t>
          </a:r>
          <a:endParaRPr lang="nb-NO" sz="1200">
            <a:solidFill>
              <a:schemeClr val="dk1"/>
            </a:solidFill>
            <a:effectLst/>
            <a:latin typeface="+mn-lt"/>
            <a:ea typeface="+mn-ea"/>
            <a:cs typeface="+mn-cs"/>
          </a:endParaRPr>
        </a:p>
        <a:p>
          <a:pPr lvl="0"/>
          <a:r>
            <a:rPr lang="nb-NO" sz="1100" b="1">
              <a:solidFill>
                <a:schemeClr val="dk1"/>
              </a:solidFill>
              <a:effectLst/>
              <a:latin typeface="+mn-lt"/>
              <a:ea typeface="+mn-ea"/>
              <a:cs typeface="+mn-cs"/>
            </a:rPr>
            <a:t>Kontogruppe 6 og 7 </a:t>
          </a:r>
          <a:r>
            <a:rPr lang="nb-NO" sz="1100">
              <a:solidFill>
                <a:schemeClr val="dk1"/>
              </a:solidFill>
              <a:effectLst/>
              <a:latin typeface="+mn-lt"/>
              <a:ea typeface="+mn-ea"/>
              <a:cs typeface="+mn-cs"/>
            </a:rPr>
            <a:t>for driftskostnader:</a:t>
          </a:r>
          <a:endParaRPr lang="nb-NO" sz="1200">
            <a:solidFill>
              <a:schemeClr val="dk1"/>
            </a:solidFill>
            <a:effectLst/>
            <a:latin typeface="+mn-lt"/>
            <a:ea typeface="+mn-ea"/>
            <a:cs typeface="+mn-cs"/>
          </a:endParaRPr>
        </a:p>
        <a:p>
          <a:pPr lvl="1"/>
          <a:r>
            <a:rPr lang="nb-NO" sz="1100">
              <a:solidFill>
                <a:schemeClr val="dk1"/>
              </a:solidFill>
              <a:effectLst/>
              <a:latin typeface="+mn-lt"/>
              <a:ea typeface="+mn-ea"/>
              <a:cs typeface="+mn-cs"/>
            </a:rPr>
            <a:t>6000 – 7999 alle driftskostnader inkl. styrehonorarer</a:t>
          </a:r>
          <a:endParaRPr lang="nb-NO" sz="1200">
            <a:solidFill>
              <a:schemeClr val="dk1"/>
            </a:solidFill>
            <a:effectLst/>
            <a:latin typeface="+mn-lt"/>
            <a:ea typeface="+mn-ea"/>
            <a:cs typeface="+mn-cs"/>
          </a:endParaRPr>
        </a:p>
        <a:p>
          <a:r>
            <a:rPr lang="nb-NO" sz="1100">
              <a:solidFill>
                <a:schemeClr val="dk1"/>
              </a:solidFill>
              <a:effectLst/>
              <a:latin typeface="+mn-lt"/>
              <a:ea typeface="+mn-ea"/>
              <a:cs typeface="+mn-cs"/>
            </a:rPr>
            <a:t> </a:t>
          </a:r>
          <a:endParaRPr lang="nb-NO" sz="1200">
            <a:solidFill>
              <a:schemeClr val="dk1"/>
            </a:solidFill>
            <a:effectLst/>
            <a:latin typeface="+mn-lt"/>
            <a:ea typeface="+mn-ea"/>
            <a:cs typeface="+mn-cs"/>
          </a:endParaRPr>
        </a:p>
        <a:p>
          <a:r>
            <a:rPr lang="nb-NO" sz="1100" b="1" u="sng">
              <a:solidFill>
                <a:schemeClr val="dk1"/>
              </a:solidFill>
              <a:effectLst/>
              <a:latin typeface="+mn-lt"/>
              <a:ea typeface="+mn-ea"/>
              <a:cs typeface="+mn-cs"/>
            </a:rPr>
            <a:t>Finansinntekter:</a:t>
          </a:r>
          <a:endParaRPr lang="nb-NO" sz="1200">
            <a:solidFill>
              <a:schemeClr val="dk1"/>
            </a:solidFill>
            <a:effectLst/>
            <a:latin typeface="+mn-lt"/>
            <a:ea typeface="+mn-ea"/>
            <a:cs typeface="+mn-cs"/>
          </a:endParaRPr>
        </a:p>
        <a:p>
          <a:pPr lvl="0"/>
          <a:r>
            <a:rPr lang="nb-NO" sz="1100" b="1">
              <a:solidFill>
                <a:schemeClr val="dk1"/>
              </a:solidFill>
              <a:effectLst/>
              <a:latin typeface="+mn-lt"/>
              <a:ea typeface="+mn-ea"/>
              <a:cs typeface="+mn-cs"/>
            </a:rPr>
            <a:t>Kontogruppe 8 </a:t>
          </a:r>
          <a:r>
            <a:rPr lang="nb-NO" sz="1100">
              <a:solidFill>
                <a:schemeClr val="dk1"/>
              </a:solidFill>
              <a:effectLst/>
              <a:latin typeface="+mn-lt"/>
              <a:ea typeface="+mn-ea"/>
              <a:cs typeface="+mn-cs"/>
            </a:rPr>
            <a:t>finansinntekter:</a:t>
          </a:r>
          <a:endParaRPr lang="nb-NO" sz="1200">
            <a:solidFill>
              <a:schemeClr val="dk1"/>
            </a:solidFill>
            <a:effectLst/>
            <a:latin typeface="+mn-lt"/>
            <a:ea typeface="+mn-ea"/>
            <a:cs typeface="+mn-cs"/>
          </a:endParaRPr>
        </a:p>
        <a:p>
          <a:pPr lvl="1"/>
          <a:r>
            <a:rPr lang="nb-NO" sz="1100">
              <a:solidFill>
                <a:schemeClr val="dk1"/>
              </a:solidFill>
              <a:effectLst/>
              <a:latin typeface="+mn-lt"/>
              <a:ea typeface="+mn-ea"/>
              <a:cs typeface="+mn-cs"/>
            </a:rPr>
            <a:t>8040 – renteinntekter</a:t>
          </a:r>
          <a:endParaRPr lang="nb-NO" sz="1200">
            <a:solidFill>
              <a:schemeClr val="dk1"/>
            </a:solidFill>
            <a:effectLst/>
            <a:latin typeface="+mn-lt"/>
            <a:ea typeface="+mn-ea"/>
            <a:cs typeface="+mn-cs"/>
          </a:endParaRPr>
        </a:p>
        <a:p>
          <a:r>
            <a:rPr lang="nb-NO" sz="1100">
              <a:solidFill>
                <a:schemeClr val="dk1"/>
              </a:solidFill>
              <a:effectLst/>
              <a:latin typeface="+mn-lt"/>
              <a:ea typeface="+mn-ea"/>
              <a:cs typeface="+mn-cs"/>
            </a:rPr>
            <a:t> </a:t>
          </a:r>
          <a:endParaRPr lang="nb-NO" sz="1200">
            <a:solidFill>
              <a:schemeClr val="dk1"/>
            </a:solidFill>
            <a:effectLst/>
            <a:latin typeface="+mn-lt"/>
            <a:ea typeface="+mn-ea"/>
            <a:cs typeface="+mn-cs"/>
          </a:endParaRPr>
        </a:p>
        <a:p>
          <a:r>
            <a:rPr lang="nb-NO" sz="1100" b="1" u="sng">
              <a:solidFill>
                <a:schemeClr val="dk1"/>
              </a:solidFill>
              <a:effectLst/>
              <a:latin typeface="+mn-lt"/>
              <a:ea typeface="+mn-ea"/>
              <a:cs typeface="+mn-cs"/>
            </a:rPr>
            <a:t>Eiendeler:</a:t>
          </a:r>
          <a:endParaRPr lang="nb-NO" sz="1200">
            <a:solidFill>
              <a:schemeClr val="dk1"/>
            </a:solidFill>
            <a:effectLst/>
            <a:latin typeface="+mn-lt"/>
            <a:ea typeface="+mn-ea"/>
            <a:cs typeface="+mn-cs"/>
          </a:endParaRPr>
        </a:p>
        <a:p>
          <a:pPr lvl="0"/>
          <a:r>
            <a:rPr lang="nb-NO" sz="1100">
              <a:solidFill>
                <a:schemeClr val="dk1"/>
              </a:solidFill>
              <a:effectLst/>
              <a:latin typeface="+mn-lt"/>
              <a:ea typeface="+mn-ea"/>
              <a:cs typeface="+mn-cs"/>
            </a:rPr>
            <a:t>Bankkontoer og kasser</a:t>
          </a:r>
          <a:endParaRPr lang="nb-NO" sz="1200">
            <a:solidFill>
              <a:schemeClr val="dk1"/>
            </a:solidFill>
            <a:effectLst/>
            <a:latin typeface="+mn-lt"/>
            <a:ea typeface="+mn-ea"/>
            <a:cs typeface="+mn-cs"/>
          </a:endParaRPr>
        </a:p>
        <a:p>
          <a:pPr lvl="1"/>
          <a:r>
            <a:rPr lang="nb-NO" sz="1100">
              <a:solidFill>
                <a:schemeClr val="dk1"/>
              </a:solidFill>
              <a:effectLst/>
              <a:latin typeface="+mn-lt"/>
              <a:ea typeface="+mn-ea"/>
              <a:cs typeface="+mn-cs"/>
            </a:rPr>
            <a:t>1910, 1920, 1930</a:t>
          </a:r>
          <a:endParaRPr lang="nb-NO" sz="12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theme="5" tint="0.39997558519241921"/>
    <pageSetUpPr fitToPage="1"/>
  </sheetPr>
  <dimension ref="A1:Q700"/>
  <sheetViews>
    <sheetView tabSelected="1" zoomScale="90" zoomScaleNormal="90" workbookViewId="0">
      <pane ySplit="12" topLeftCell="A13" activePane="bottomLeft" state="frozen"/>
      <selection activeCell="B3" sqref="B3:D3"/>
      <selection pane="bottomLeft" activeCell="D3" sqref="D3:G3"/>
    </sheetView>
  </sheetViews>
  <sheetFormatPr baseColWidth="10" defaultColWidth="11.33203125" defaultRowHeight="14.4" x14ac:dyDescent="0.3"/>
  <cols>
    <col min="1" max="1" width="9.6640625" style="35" customWidth="1"/>
    <col min="2" max="2" width="11.5546875" style="109" customWidth="1"/>
    <col min="3" max="3" width="18.5546875" style="9" customWidth="1"/>
    <col min="4" max="6" width="12.6640625" style="10" customWidth="1"/>
    <col min="7" max="7" width="15.33203125" style="10" bestFit="1" customWidth="1"/>
    <col min="8" max="15" width="12.6640625" style="10" customWidth="1"/>
    <col min="16" max="16" width="11.33203125" style="11"/>
    <col min="18" max="16384" width="11.33203125" style="3"/>
  </cols>
  <sheetData>
    <row r="1" spans="1:17" customFormat="1" ht="33.6" customHeight="1" x14ac:dyDescent="0.3">
      <c r="A1" s="36" t="s">
        <v>5</v>
      </c>
      <c r="B1" s="103"/>
      <c r="C1" s="26"/>
      <c r="D1" s="27"/>
      <c r="E1" s="27"/>
      <c r="F1" s="27"/>
      <c r="G1" s="27"/>
      <c r="H1" s="27"/>
      <c r="I1" s="27"/>
      <c r="J1" s="27"/>
      <c r="K1" s="27"/>
      <c r="L1" s="27"/>
      <c r="M1" s="27"/>
      <c r="N1" s="27"/>
      <c r="O1" s="27"/>
      <c r="P1" s="70"/>
    </row>
    <row r="2" spans="1:17" s="41" customFormat="1" ht="21" customHeight="1" x14ac:dyDescent="0.3">
      <c r="A2" s="37" t="s">
        <v>48</v>
      </c>
      <c r="B2" s="104"/>
      <c r="C2" s="28"/>
      <c r="D2" s="267">
        <v>2025</v>
      </c>
      <c r="E2" s="234"/>
      <c r="F2" s="234"/>
      <c r="G2" s="234"/>
      <c r="H2" s="16"/>
      <c r="I2" s="130" t="s">
        <v>35</v>
      </c>
      <c r="J2" s="16"/>
      <c r="K2" s="16"/>
      <c r="L2" s="16"/>
      <c r="M2" s="16"/>
      <c r="N2" s="16"/>
      <c r="O2" s="16"/>
      <c r="P2" s="65"/>
    </row>
    <row r="3" spans="1:17" s="42" customFormat="1" ht="21" customHeight="1" x14ac:dyDescent="0.3">
      <c r="A3" s="37" t="s">
        <v>3</v>
      </c>
      <c r="B3" s="104"/>
      <c r="C3" s="29"/>
      <c r="D3" s="268" t="s">
        <v>124</v>
      </c>
      <c r="E3" s="269"/>
      <c r="F3" s="269"/>
      <c r="G3" s="270"/>
      <c r="H3" s="16"/>
      <c r="I3" s="66" t="s">
        <v>40</v>
      </c>
      <c r="J3" s="16"/>
      <c r="K3" s="16"/>
      <c r="L3" s="16"/>
      <c r="M3" s="16"/>
      <c r="N3" s="16"/>
      <c r="O3" s="16"/>
      <c r="P3" s="65"/>
    </row>
    <row r="4" spans="1:17" s="42" customFormat="1" ht="21" customHeight="1" x14ac:dyDescent="0.3">
      <c r="A4" s="37" t="s">
        <v>112</v>
      </c>
      <c r="B4" s="104"/>
      <c r="C4" s="29"/>
      <c r="D4" s="268"/>
      <c r="E4" s="269"/>
      <c r="F4" s="269"/>
      <c r="G4" s="270"/>
      <c r="H4" s="16"/>
      <c r="I4" s="71"/>
      <c r="J4" s="16"/>
      <c r="K4" s="16"/>
      <c r="L4" s="16"/>
      <c r="M4" s="16"/>
      <c r="N4" s="16"/>
      <c r="O4" s="16"/>
      <c r="P4" s="65"/>
    </row>
    <row r="5" spans="1:17" s="42" customFormat="1" ht="21" customHeight="1" x14ac:dyDescent="0.3">
      <c r="A5" s="37" t="s">
        <v>45</v>
      </c>
      <c r="B5" s="104"/>
      <c r="C5" s="29"/>
      <c r="D5" s="268"/>
      <c r="E5" s="269"/>
      <c r="F5" s="269"/>
      <c r="G5" s="270"/>
      <c r="H5" s="16"/>
      <c r="I5" s="71" t="s">
        <v>34</v>
      </c>
      <c r="J5" s="16"/>
      <c r="K5" s="16"/>
      <c r="L5" s="16"/>
      <c r="M5" s="16"/>
      <c r="N5" s="16"/>
      <c r="O5" s="16"/>
      <c r="P5" s="65"/>
    </row>
    <row r="6" spans="1:17" s="42" customFormat="1" ht="15.6" x14ac:dyDescent="0.3">
      <c r="A6" s="37" t="s">
        <v>46</v>
      </c>
      <c r="B6" s="104"/>
      <c r="C6" s="30"/>
      <c r="D6" s="271"/>
      <c r="E6" s="272"/>
      <c r="F6" s="272"/>
      <c r="G6" s="273"/>
      <c r="H6" s="16"/>
      <c r="I6" s="71" t="s">
        <v>32</v>
      </c>
      <c r="J6" s="43"/>
      <c r="K6" s="43"/>
      <c r="L6" s="43"/>
      <c r="M6" s="16"/>
      <c r="N6" s="16"/>
      <c r="O6" s="16"/>
      <c r="P6" s="65"/>
    </row>
    <row r="7" spans="1:17" s="42" customFormat="1" ht="15.6" x14ac:dyDescent="0.3">
      <c r="A7" s="37" t="s">
        <v>47</v>
      </c>
      <c r="B7" s="104"/>
      <c r="C7" s="31"/>
      <c r="D7" s="271"/>
      <c r="E7" s="272"/>
      <c r="F7" s="272"/>
      <c r="G7" s="273"/>
      <c r="H7" s="16"/>
      <c r="I7" s="71" t="s">
        <v>33</v>
      </c>
      <c r="J7" s="43"/>
      <c r="K7" s="43"/>
      <c r="L7" s="43"/>
      <c r="M7" s="16"/>
      <c r="N7" s="16"/>
      <c r="O7" s="16"/>
      <c r="P7" s="65"/>
    </row>
    <row r="8" spans="1:17" s="42" customFormat="1" ht="15.6" x14ac:dyDescent="0.3">
      <c r="A8" s="71"/>
      <c r="B8" s="105"/>
      <c r="C8" s="71"/>
      <c r="D8" s="71"/>
      <c r="E8" s="71"/>
      <c r="F8" s="71"/>
      <c r="G8" s="71"/>
      <c r="H8" s="71"/>
      <c r="I8" s="102" t="s">
        <v>61</v>
      </c>
      <c r="J8" s="43"/>
      <c r="K8" s="43"/>
      <c r="L8" s="43"/>
      <c r="M8" s="16"/>
      <c r="N8" s="16"/>
      <c r="O8" s="16"/>
      <c r="P8" s="65"/>
    </row>
    <row r="9" spans="1:17" ht="6" customHeight="1" x14ac:dyDescent="0.3">
      <c r="A9" s="67"/>
      <c r="B9" s="106"/>
      <c r="C9" s="69"/>
      <c r="D9" s="51"/>
      <c r="E9" s="51"/>
      <c r="F9" s="51"/>
      <c r="G9" s="51"/>
      <c r="H9" s="51"/>
      <c r="I9" s="51"/>
      <c r="J9" s="51"/>
      <c r="K9" s="51"/>
      <c r="L9" s="51"/>
      <c r="M9" s="51"/>
      <c r="N9" s="51"/>
      <c r="O9" s="51"/>
      <c r="P9" s="51"/>
    </row>
    <row r="10" spans="1:17" s="6" customFormat="1" ht="15" thickBot="1" x14ac:dyDescent="0.35">
      <c r="A10" s="62" t="s">
        <v>63</v>
      </c>
      <c r="B10" s="107"/>
      <c r="C10" s="57"/>
      <c r="D10" s="63"/>
      <c r="E10" s="63"/>
      <c r="F10" s="63"/>
      <c r="G10" s="63"/>
      <c r="H10" s="63"/>
      <c r="I10" s="63"/>
      <c r="J10" s="63"/>
      <c r="K10" s="63"/>
      <c r="L10" s="63"/>
      <c r="M10" s="63"/>
      <c r="N10" s="63"/>
      <c r="O10" s="63"/>
      <c r="P10" s="63"/>
      <c r="Q10" s="45"/>
    </row>
    <row r="11" spans="1:17" s="45" customFormat="1" ht="15" thickBot="1" x14ac:dyDescent="0.35">
      <c r="A11" s="52" t="s">
        <v>2</v>
      </c>
      <c r="B11" s="108"/>
      <c r="C11" s="53"/>
      <c r="D11" s="54">
        <f t="shared" ref="D11:P11" si="0">SUBTOTAL(9,D13:D1001)</f>
        <v>0</v>
      </c>
      <c r="E11" s="54">
        <f t="shared" si="0"/>
        <v>0</v>
      </c>
      <c r="F11" s="54">
        <f t="shared" si="0"/>
        <v>0</v>
      </c>
      <c r="G11" s="54">
        <f t="shared" si="0"/>
        <v>0</v>
      </c>
      <c r="H11" s="54">
        <f t="shared" si="0"/>
        <v>0</v>
      </c>
      <c r="I11" s="54">
        <f t="shared" si="0"/>
        <v>0</v>
      </c>
      <c r="J11" s="54">
        <f t="shared" si="0"/>
        <v>0</v>
      </c>
      <c r="K11" s="54">
        <f t="shared" si="0"/>
        <v>0</v>
      </c>
      <c r="L11" s="54">
        <f t="shared" si="0"/>
        <v>0</v>
      </c>
      <c r="M11" s="54">
        <f t="shared" si="0"/>
        <v>0</v>
      </c>
      <c r="N11" s="54">
        <f t="shared" si="0"/>
        <v>0</v>
      </c>
      <c r="O11" s="54">
        <f t="shared" si="0"/>
        <v>0</v>
      </c>
      <c r="P11" s="54">
        <f t="shared" si="0"/>
        <v>0</v>
      </c>
    </row>
    <row r="12" spans="1:17" s="7" customFormat="1" ht="45" customHeight="1" thickBot="1" x14ac:dyDescent="0.35">
      <c r="A12" s="141" t="s">
        <v>31</v>
      </c>
      <c r="B12" s="142" t="s">
        <v>144</v>
      </c>
      <c r="C12" s="143" t="s">
        <v>16</v>
      </c>
      <c r="D12" s="127" t="s">
        <v>136</v>
      </c>
      <c r="E12" s="127" t="s">
        <v>141</v>
      </c>
      <c r="F12" s="127" t="s">
        <v>137</v>
      </c>
      <c r="G12" s="127" t="s">
        <v>138</v>
      </c>
      <c r="H12" s="127" t="s">
        <v>100</v>
      </c>
      <c r="I12" s="127" t="s">
        <v>101</v>
      </c>
      <c r="J12" s="127" t="s">
        <v>142</v>
      </c>
      <c r="K12" s="127" t="s">
        <v>121</v>
      </c>
      <c r="L12" s="127" t="s">
        <v>102</v>
      </c>
      <c r="M12" s="127"/>
      <c r="N12" s="127"/>
      <c r="O12" s="127" t="s">
        <v>146</v>
      </c>
      <c r="P12" s="136" t="s">
        <v>110</v>
      </c>
      <c r="Q12" s="46"/>
    </row>
    <row r="13" spans="1:17" x14ac:dyDescent="0.3">
      <c r="A13" s="274"/>
      <c r="B13" s="275"/>
      <c r="C13" s="276"/>
      <c r="D13" s="277"/>
      <c r="E13" s="277"/>
      <c r="F13" s="277"/>
      <c r="G13" s="277"/>
      <c r="H13" s="277"/>
      <c r="I13" s="277"/>
      <c r="J13" s="277"/>
      <c r="K13" s="277"/>
      <c r="L13" s="277"/>
      <c r="M13" s="277"/>
      <c r="N13" s="277"/>
      <c r="O13" s="277"/>
      <c r="P13" s="277"/>
    </row>
    <row r="14" spans="1:17" x14ac:dyDescent="0.3">
      <c r="A14" s="278"/>
      <c r="B14" s="279"/>
      <c r="C14" s="280"/>
      <c r="D14" s="281"/>
      <c r="E14" s="281"/>
      <c r="F14" s="281"/>
      <c r="G14" s="281"/>
      <c r="H14" s="281"/>
      <c r="I14" s="281"/>
      <c r="J14" s="281"/>
      <c r="K14" s="281"/>
      <c r="L14" s="281"/>
      <c r="M14" s="281"/>
      <c r="N14" s="281"/>
      <c r="O14" s="281"/>
      <c r="P14" s="281"/>
    </row>
    <row r="15" spans="1:17" x14ac:dyDescent="0.3">
      <c r="A15" s="278"/>
      <c r="B15" s="279"/>
      <c r="C15" s="280"/>
      <c r="D15" s="281"/>
      <c r="E15" s="281"/>
      <c r="F15" s="281"/>
      <c r="G15" s="281"/>
      <c r="H15" s="281"/>
      <c r="I15" s="281"/>
      <c r="J15" s="281"/>
      <c r="K15" s="281"/>
      <c r="L15" s="281"/>
      <c r="M15" s="281"/>
      <c r="N15" s="281"/>
      <c r="O15" s="281"/>
      <c r="P15" s="281"/>
    </row>
    <row r="16" spans="1:17" x14ac:dyDescent="0.3">
      <c r="A16" s="278"/>
      <c r="B16" s="279"/>
      <c r="C16" s="280"/>
      <c r="D16" s="281"/>
      <c r="E16" s="281"/>
      <c r="F16" s="281"/>
      <c r="G16" s="281"/>
      <c r="H16" s="281"/>
      <c r="I16" s="281"/>
      <c r="J16" s="281"/>
      <c r="K16" s="281"/>
      <c r="L16" s="281"/>
      <c r="M16" s="281"/>
      <c r="N16" s="281"/>
      <c r="O16" s="281"/>
      <c r="P16" s="281"/>
    </row>
    <row r="17" spans="1:16" x14ac:dyDescent="0.3">
      <c r="A17" s="278"/>
      <c r="B17" s="279"/>
      <c r="C17" s="280"/>
      <c r="D17" s="281"/>
      <c r="E17" s="281"/>
      <c r="F17" s="281"/>
      <c r="G17" s="281"/>
      <c r="H17" s="281"/>
      <c r="I17" s="281"/>
      <c r="J17" s="281"/>
      <c r="K17" s="281"/>
      <c r="L17" s="281"/>
      <c r="M17" s="281"/>
      <c r="N17" s="281"/>
      <c r="O17" s="281"/>
      <c r="P17" s="281"/>
    </row>
    <row r="18" spans="1:16" x14ac:dyDescent="0.3">
      <c r="A18" s="278"/>
      <c r="B18" s="279"/>
      <c r="C18" s="280"/>
      <c r="D18" s="281"/>
      <c r="E18" s="281"/>
      <c r="F18" s="281"/>
      <c r="G18" s="281"/>
      <c r="H18" s="281"/>
      <c r="I18" s="281"/>
      <c r="J18" s="281"/>
      <c r="K18" s="281"/>
      <c r="L18" s="281"/>
      <c r="M18" s="281"/>
      <c r="N18" s="281"/>
      <c r="O18" s="281"/>
      <c r="P18" s="282"/>
    </row>
    <row r="19" spans="1:16" x14ac:dyDescent="0.3">
      <c r="A19" s="278"/>
      <c r="B19" s="279"/>
      <c r="C19" s="280"/>
      <c r="D19" s="281"/>
      <c r="E19" s="281"/>
      <c r="F19" s="281"/>
      <c r="G19" s="281"/>
      <c r="H19" s="281"/>
      <c r="I19" s="281"/>
      <c r="J19" s="281"/>
      <c r="K19" s="281"/>
      <c r="L19" s="281"/>
      <c r="M19" s="281"/>
      <c r="N19" s="281"/>
      <c r="O19" s="281"/>
      <c r="P19" s="282"/>
    </row>
    <row r="20" spans="1:16" x14ac:dyDescent="0.3">
      <c r="A20" s="278"/>
      <c r="B20" s="279"/>
      <c r="C20" s="280"/>
      <c r="D20" s="281"/>
      <c r="E20" s="281"/>
      <c r="F20" s="281"/>
      <c r="G20" s="281"/>
      <c r="H20" s="281"/>
      <c r="I20" s="281"/>
      <c r="J20" s="281"/>
      <c r="K20" s="281"/>
      <c r="L20" s="281"/>
      <c r="M20" s="281"/>
      <c r="N20" s="281"/>
      <c r="O20" s="281"/>
      <c r="P20" s="282"/>
    </row>
    <row r="21" spans="1:16" x14ac:dyDescent="0.3">
      <c r="A21" s="278"/>
      <c r="B21" s="279"/>
      <c r="C21" s="280"/>
      <c r="D21" s="281"/>
      <c r="E21" s="281"/>
      <c r="F21" s="281"/>
      <c r="G21" s="281"/>
      <c r="H21" s="281"/>
      <c r="I21" s="281"/>
      <c r="J21" s="281"/>
      <c r="K21" s="281"/>
      <c r="L21" s="281"/>
      <c r="M21" s="281"/>
      <c r="N21" s="281"/>
      <c r="O21" s="281"/>
      <c r="P21" s="282"/>
    </row>
    <row r="22" spans="1:16" x14ac:dyDescent="0.3">
      <c r="A22" s="278"/>
      <c r="B22" s="279"/>
      <c r="C22" s="280"/>
      <c r="D22" s="281"/>
      <c r="E22" s="281"/>
      <c r="F22" s="281"/>
      <c r="G22" s="281"/>
      <c r="H22" s="281"/>
      <c r="I22" s="281"/>
      <c r="J22" s="281"/>
      <c r="K22" s="281"/>
      <c r="L22" s="281"/>
      <c r="M22" s="281"/>
      <c r="N22" s="281"/>
      <c r="O22" s="281"/>
      <c r="P22" s="282"/>
    </row>
    <row r="23" spans="1:16" x14ac:dyDescent="0.3">
      <c r="A23" s="278"/>
      <c r="B23" s="279"/>
      <c r="C23" s="280"/>
      <c r="D23" s="281"/>
      <c r="E23" s="281"/>
      <c r="F23" s="281"/>
      <c r="G23" s="281"/>
      <c r="H23" s="281"/>
      <c r="I23" s="281"/>
      <c r="J23" s="281"/>
      <c r="K23" s="281"/>
      <c r="L23" s="281"/>
      <c r="M23" s="281"/>
      <c r="N23" s="281"/>
      <c r="O23" s="281"/>
      <c r="P23" s="282"/>
    </row>
    <row r="24" spans="1:16" x14ac:dyDescent="0.3">
      <c r="A24" s="278"/>
      <c r="B24" s="279"/>
      <c r="C24" s="280"/>
      <c r="D24" s="281"/>
      <c r="E24" s="281"/>
      <c r="F24" s="281"/>
      <c r="G24" s="281"/>
      <c r="H24" s="281"/>
      <c r="I24" s="281"/>
      <c r="J24" s="281"/>
      <c r="K24" s="281"/>
      <c r="L24" s="281"/>
      <c r="M24" s="281"/>
      <c r="N24" s="281"/>
      <c r="O24" s="281"/>
      <c r="P24" s="282"/>
    </row>
    <row r="25" spans="1:16" x14ac:dyDescent="0.3">
      <c r="A25" s="278"/>
      <c r="B25" s="279"/>
      <c r="C25" s="280"/>
      <c r="D25" s="281"/>
      <c r="E25" s="281"/>
      <c r="F25" s="281"/>
      <c r="G25" s="281"/>
      <c r="H25" s="281"/>
      <c r="I25" s="281"/>
      <c r="J25" s="281"/>
      <c r="K25" s="281"/>
      <c r="L25" s="281"/>
      <c r="M25" s="281"/>
      <c r="N25" s="281"/>
      <c r="O25" s="281"/>
      <c r="P25" s="282"/>
    </row>
    <row r="26" spans="1:16" x14ac:dyDescent="0.3">
      <c r="A26" s="278"/>
      <c r="B26" s="279"/>
      <c r="C26" s="280"/>
      <c r="D26" s="281"/>
      <c r="E26" s="281"/>
      <c r="F26" s="281"/>
      <c r="G26" s="281"/>
      <c r="H26" s="281"/>
      <c r="I26" s="281"/>
      <c r="J26" s="281"/>
      <c r="K26" s="281"/>
      <c r="L26" s="281"/>
      <c r="M26" s="281"/>
      <c r="N26" s="281"/>
      <c r="O26" s="281"/>
      <c r="P26" s="282"/>
    </row>
    <row r="27" spans="1:16" x14ac:dyDescent="0.3">
      <c r="A27" s="278"/>
      <c r="B27" s="279"/>
      <c r="C27" s="280"/>
      <c r="D27" s="281"/>
      <c r="E27" s="281"/>
      <c r="F27" s="281"/>
      <c r="G27" s="281"/>
      <c r="H27" s="281"/>
      <c r="I27" s="281"/>
      <c r="J27" s="281"/>
      <c r="K27" s="281"/>
      <c r="L27" s="281"/>
      <c r="M27" s="281"/>
      <c r="N27" s="281"/>
      <c r="O27" s="281"/>
      <c r="P27" s="282"/>
    </row>
    <row r="28" spans="1:16" x14ac:dyDescent="0.3">
      <c r="A28" s="278"/>
      <c r="B28" s="279"/>
      <c r="C28" s="280"/>
      <c r="D28" s="281"/>
      <c r="E28" s="281"/>
      <c r="F28" s="281"/>
      <c r="G28" s="281"/>
      <c r="H28" s="281"/>
      <c r="I28" s="281"/>
      <c r="J28" s="281"/>
      <c r="K28" s="281"/>
      <c r="L28" s="281"/>
      <c r="M28" s="281"/>
      <c r="N28" s="281"/>
      <c r="O28" s="281"/>
      <c r="P28" s="282"/>
    </row>
    <row r="29" spans="1:16" x14ac:dyDescent="0.3">
      <c r="A29" s="278"/>
      <c r="B29" s="279"/>
      <c r="C29" s="280"/>
      <c r="D29" s="281"/>
      <c r="E29" s="281"/>
      <c r="F29" s="281"/>
      <c r="G29" s="281"/>
      <c r="H29" s="281"/>
      <c r="I29" s="281"/>
      <c r="J29" s="281"/>
      <c r="K29" s="281"/>
      <c r="L29" s="281"/>
      <c r="M29" s="281"/>
      <c r="N29" s="281"/>
      <c r="O29" s="281"/>
      <c r="P29" s="282"/>
    </row>
    <row r="30" spans="1:16" x14ac:dyDescent="0.3">
      <c r="A30" s="278"/>
      <c r="B30" s="279"/>
      <c r="C30" s="280"/>
      <c r="D30" s="281"/>
      <c r="E30" s="281"/>
      <c r="F30" s="281"/>
      <c r="G30" s="281"/>
      <c r="H30" s="281"/>
      <c r="I30" s="281"/>
      <c r="J30" s="281"/>
      <c r="K30" s="281"/>
      <c r="L30" s="281"/>
      <c r="M30" s="281"/>
      <c r="N30" s="281"/>
      <c r="O30" s="281"/>
      <c r="P30" s="282"/>
    </row>
    <row r="31" spans="1:16" x14ac:dyDescent="0.3">
      <c r="A31" s="278"/>
      <c r="B31" s="279"/>
      <c r="C31" s="280"/>
      <c r="D31" s="281"/>
      <c r="E31" s="281"/>
      <c r="F31" s="281"/>
      <c r="G31" s="281"/>
      <c r="H31" s="281"/>
      <c r="I31" s="281"/>
      <c r="J31" s="281"/>
      <c r="K31" s="281"/>
      <c r="L31" s="281"/>
      <c r="M31" s="281"/>
      <c r="N31" s="281"/>
      <c r="O31" s="281"/>
      <c r="P31" s="282"/>
    </row>
    <row r="32" spans="1:16" x14ac:dyDescent="0.3">
      <c r="A32" s="278"/>
      <c r="B32" s="279"/>
      <c r="C32" s="280"/>
      <c r="D32" s="281"/>
      <c r="E32" s="281"/>
      <c r="F32" s="281"/>
      <c r="G32" s="281"/>
      <c r="H32" s="281"/>
      <c r="I32" s="281"/>
      <c r="J32" s="281"/>
      <c r="K32" s="281"/>
      <c r="L32" s="281"/>
      <c r="M32" s="281"/>
      <c r="N32" s="281"/>
      <c r="O32" s="281"/>
      <c r="P32" s="282"/>
    </row>
    <row r="33" spans="1:16" x14ac:dyDescent="0.3">
      <c r="A33" s="278"/>
      <c r="B33" s="279"/>
      <c r="C33" s="280"/>
      <c r="D33" s="281"/>
      <c r="E33" s="281"/>
      <c r="F33" s="281"/>
      <c r="G33" s="281"/>
      <c r="H33" s="281"/>
      <c r="I33" s="281"/>
      <c r="J33" s="281"/>
      <c r="K33" s="281"/>
      <c r="L33" s="281"/>
      <c r="M33" s="281"/>
      <c r="N33" s="281"/>
      <c r="O33" s="281"/>
      <c r="P33" s="282"/>
    </row>
    <row r="34" spans="1:16" x14ac:dyDescent="0.3">
      <c r="A34" s="278"/>
      <c r="B34" s="279"/>
      <c r="C34" s="280"/>
      <c r="D34" s="281"/>
      <c r="E34" s="281"/>
      <c r="F34" s="281"/>
      <c r="G34" s="281"/>
      <c r="H34" s="281"/>
      <c r="I34" s="281"/>
      <c r="J34" s="281"/>
      <c r="K34" s="281"/>
      <c r="L34" s="281"/>
      <c r="M34" s="281"/>
      <c r="N34" s="281"/>
      <c r="O34" s="281"/>
      <c r="P34" s="282"/>
    </row>
    <row r="35" spans="1:16" x14ac:dyDescent="0.3">
      <c r="A35" s="278"/>
      <c r="B35" s="279"/>
      <c r="C35" s="280"/>
      <c r="D35" s="281"/>
      <c r="E35" s="281"/>
      <c r="F35" s="281"/>
      <c r="G35" s="281"/>
      <c r="H35" s="281"/>
      <c r="I35" s="281"/>
      <c r="J35" s="281"/>
      <c r="K35" s="281"/>
      <c r="L35" s="281"/>
      <c r="M35" s="281"/>
      <c r="N35" s="281"/>
      <c r="O35" s="281"/>
      <c r="P35" s="282"/>
    </row>
    <row r="36" spans="1:16" x14ac:dyDescent="0.3">
      <c r="A36" s="278"/>
      <c r="B36" s="279"/>
      <c r="C36" s="280"/>
      <c r="D36" s="281"/>
      <c r="E36" s="281"/>
      <c r="F36" s="281"/>
      <c r="G36" s="281"/>
      <c r="H36" s="281"/>
      <c r="I36" s="281"/>
      <c r="J36" s="281"/>
      <c r="K36" s="281"/>
      <c r="L36" s="281"/>
      <c r="M36" s="281"/>
      <c r="N36" s="281"/>
      <c r="O36" s="281"/>
      <c r="P36" s="282"/>
    </row>
    <row r="37" spans="1:16" x14ac:dyDescent="0.3">
      <c r="A37" s="278"/>
      <c r="B37" s="279"/>
      <c r="C37" s="280"/>
      <c r="D37" s="281"/>
      <c r="E37" s="281"/>
      <c r="F37" s="281"/>
      <c r="G37" s="281"/>
      <c r="H37" s="281"/>
      <c r="I37" s="281"/>
      <c r="J37" s="281"/>
      <c r="K37" s="281"/>
      <c r="L37" s="281"/>
      <c r="M37" s="281"/>
      <c r="N37" s="281"/>
      <c r="O37" s="281"/>
      <c r="P37" s="282"/>
    </row>
    <row r="38" spans="1:16" x14ac:dyDescent="0.3">
      <c r="A38" s="278"/>
      <c r="B38" s="279"/>
      <c r="C38" s="280"/>
      <c r="D38" s="281"/>
      <c r="E38" s="281"/>
      <c r="F38" s="281"/>
      <c r="G38" s="281"/>
      <c r="H38" s="281"/>
      <c r="I38" s="281"/>
      <c r="J38" s="281"/>
      <c r="K38" s="281"/>
      <c r="L38" s="281"/>
      <c r="M38" s="281"/>
      <c r="N38" s="281"/>
      <c r="O38" s="281"/>
      <c r="P38" s="282"/>
    </row>
    <row r="39" spans="1:16" x14ac:dyDescent="0.3">
      <c r="A39" s="278"/>
      <c r="B39" s="279"/>
      <c r="C39" s="280"/>
      <c r="D39" s="281"/>
      <c r="E39" s="281"/>
      <c r="F39" s="281"/>
      <c r="G39" s="281"/>
      <c r="H39" s="281"/>
      <c r="I39" s="281"/>
      <c r="J39" s="281"/>
      <c r="K39" s="281"/>
      <c r="L39" s="281"/>
      <c r="M39" s="281"/>
      <c r="N39" s="281"/>
      <c r="O39" s="281"/>
      <c r="P39" s="282"/>
    </row>
    <row r="40" spans="1:16" x14ac:dyDescent="0.3">
      <c r="A40" s="278"/>
      <c r="B40" s="279"/>
      <c r="C40" s="280"/>
      <c r="D40" s="281"/>
      <c r="E40" s="281"/>
      <c r="F40" s="281"/>
      <c r="G40" s="281"/>
      <c r="H40" s="281"/>
      <c r="I40" s="281"/>
      <c r="J40" s="281"/>
      <c r="K40" s="281"/>
      <c r="L40" s="281"/>
      <c r="M40" s="281"/>
      <c r="N40" s="281"/>
      <c r="O40" s="281"/>
      <c r="P40" s="282"/>
    </row>
    <row r="41" spans="1:16" x14ac:dyDescent="0.3">
      <c r="A41" s="278"/>
      <c r="B41" s="279"/>
      <c r="C41" s="280"/>
      <c r="D41" s="281"/>
      <c r="E41" s="281"/>
      <c r="F41" s="281"/>
      <c r="G41" s="281"/>
      <c r="H41" s="281"/>
      <c r="I41" s="281"/>
      <c r="J41" s="281"/>
      <c r="K41" s="281"/>
      <c r="L41" s="281"/>
      <c r="M41" s="281"/>
      <c r="N41" s="281"/>
      <c r="O41" s="281"/>
      <c r="P41" s="282"/>
    </row>
    <row r="42" spans="1:16" x14ac:dyDescent="0.3">
      <c r="A42" s="278"/>
      <c r="B42" s="279"/>
      <c r="C42" s="280"/>
      <c r="D42" s="281"/>
      <c r="E42" s="281"/>
      <c r="F42" s="281"/>
      <c r="G42" s="281"/>
      <c r="H42" s="281"/>
      <c r="I42" s="281"/>
      <c r="J42" s="281"/>
      <c r="K42" s="281"/>
      <c r="L42" s="281"/>
      <c r="M42" s="281"/>
      <c r="N42" s="281"/>
      <c r="O42" s="281"/>
      <c r="P42" s="282"/>
    </row>
    <row r="43" spans="1:16" x14ac:dyDescent="0.3">
      <c r="A43" s="278"/>
      <c r="B43" s="279"/>
      <c r="C43" s="280"/>
      <c r="D43" s="281"/>
      <c r="E43" s="281"/>
      <c r="F43" s="281"/>
      <c r="G43" s="281"/>
      <c r="H43" s="281"/>
      <c r="I43" s="281"/>
      <c r="J43" s="281"/>
      <c r="K43" s="281"/>
      <c r="L43" s="281"/>
      <c r="M43" s="281"/>
      <c r="N43" s="281"/>
      <c r="O43" s="281"/>
      <c r="P43" s="282"/>
    </row>
    <row r="44" spans="1:16" x14ac:dyDescent="0.3">
      <c r="A44" s="278"/>
      <c r="B44" s="279"/>
      <c r="C44" s="280"/>
      <c r="D44" s="281"/>
      <c r="E44" s="281"/>
      <c r="F44" s="281"/>
      <c r="G44" s="281"/>
      <c r="H44" s="281"/>
      <c r="I44" s="281"/>
      <c r="J44" s="281"/>
      <c r="K44" s="281"/>
      <c r="L44" s="281"/>
      <c r="M44" s="281"/>
      <c r="N44" s="281"/>
      <c r="O44" s="281"/>
      <c r="P44" s="282"/>
    </row>
    <row r="45" spans="1:16" x14ac:dyDescent="0.3">
      <c r="A45" s="278"/>
      <c r="B45" s="279"/>
      <c r="C45" s="280"/>
      <c r="D45" s="281"/>
      <c r="E45" s="281"/>
      <c r="F45" s="281"/>
      <c r="G45" s="281"/>
      <c r="H45" s="281"/>
      <c r="I45" s="281"/>
      <c r="J45" s="281"/>
      <c r="K45" s="281"/>
      <c r="L45" s="281"/>
      <c r="M45" s="281"/>
      <c r="N45" s="281"/>
      <c r="O45" s="281"/>
      <c r="P45" s="282"/>
    </row>
    <row r="46" spans="1:16" x14ac:dyDescent="0.3">
      <c r="A46" s="278"/>
      <c r="B46" s="279"/>
      <c r="C46" s="280"/>
      <c r="D46" s="281"/>
      <c r="E46" s="281"/>
      <c r="F46" s="281"/>
      <c r="G46" s="281"/>
      <c r="H46" s="281"/>
      <c r="I46" s="281"/>
      <c r="J46" s="281"/>
      <c r="K46" s="281"/>
      <c r="L46" s="281"/>
      <c r="M46" s="281"/>
      <c r="N46" s="281"/>
      <c r="O46" s="281"/>
      <c r="P46" s="282"/>
    </row>
    <row r="47" spans="1:16" x14ac:dyDescent="0.3">
      <c r="A47" s="278"/>
      <c r="B47" s="279"/>
      <c r="C47" s="280"/>
      <c r="D47" s="281"/>
      <c r="E47" s="281"/>
      <c r="F47" s="281"/>
      <c r="G47" s="281"/>
      <c r="H47" s="281"/>
      <c r="I47" s="281"/>
      <c r="J47" s="281"/>
      <c r="K47" s="281"/>
      <c r="L47" s="281"/>
      <c r="M47" s="281"/>
      <c r="N47" s="281"/>
      <c r="O47" s="281"/>
      <c r="P47" s="282"/>
    </row>
    <row r="48" spans="1:16" x14ac:dyDescent="0.3">
      <c r="A48" s="278"/>
      <c r="B48" s="279"/>
      <c r="C48" s="280"/>
      <c r="D48" s="281"/>
      <c r="E48" s="281"/>
      <c r="F48" s="281"/>
      <c r="G48" s="281"/>
      <c r="H48" s="281"/>
      <c r="I48" s="281"/>
      <c r="J48" s="281"/>
      <c r="K48" s="281"/>
      <c r="L48" s="281"/>
      <c r="M48" s="281"/>
      <c r="N48" s="281"/>
      <c r="O48" s="281"/>
      <c r="P48" s="282"/>
    </row>
    <row r="49" spans="1:16" x14ac:dyDescent="0.3">
      <c r="A49" s="278"/>
      <c r="B49" s="279"/>
      <c r="C49" s="280"/>
      <c r="D49" s="281"/>
      <c r="E49" s="281"/>
      <c r="F49" s="281"/>
      <c r="G49" s="281"/>
      <c r="H49" s="281"/>
      <c r="I49" s="281"/>
      <c r="J49" s="281"/>
      <c r="K49" s="281"/>
      <c r="L49" s="281"/>
      <c r="M49" s="281"/>
      <c r="N49" s="281"/>
      <c r="O49" s="281"/>
      <c r="P49" s="282"/>
    </row>
    <row r="50" spans="1:16" x14ac:dyDescent="0.3">
      <c r="A50" s="278"/>
      <c r="B50" s="279"/>
      <c r="C50" s="280"/>
      <c r="D50" s="281"/>
      <c r="E50" s="281"/>
      <c r="F50" s="281"/>
      <c r="G50" s="281"/>
      <c r="H50" s="281"/>
      <c r="I50" s="281"/>
      <c r="J50" s="281"/>
      <c r="K50" s="281"/>
      <c r="L50" s="281"/>
      <c r="M50" s="281"/>
      <c r="N50" s="281"/>
      <c r="O50" s="281"/>
      <c r="P50" s="282"/>
    </row>
    <row r="51" spans="1:16" x14ac:dyDescent="0.3">
      <c r="A51" s="278"/>
      <c r="B51" s="279"/>
      <c r="C51" s="280"/>
      <c r="D51" s="281"/>
      <c r="E51" s="281"/>
      <c r="F51" s="281"/>
      <c r="G51" s="281"/>
      <c r="H51" s="281"/>
      <c r="I51" s="281"/>
      <c r="J51" s="281"/>
      <c r="K51" s="281"/>
      <c r="L51" s="281"/>
      <c r="M51" s="281"/>
      <c r="N51" s="281"/>
      <c r="O51" s="281"/>
      <c r="P51" s="282"/>
    </row>
    <row r="52" spans="1:16" x14ac:dyDescent="0.3">
      <c r="A52" s="278"/>
      <c r="B52" s="279"/>
      <c r="C52" s="280"/>
      <c r="D52" s="281"/>
      <c r="E52" s="281"/>
      <c r="F52" s="281"/>
      <c r="G52" s="281"/>
      <c r="H52" s="281"/>
      <c r="I52" s="281"/>
      <c r="J52" s="281"/>
      <c r="K52" s="281"/>
      <c r="L52" s="281"/>
      <c r="M52" s="281"/>
      <c r="N52" s="281"/>
      <c r="O52" s="281"/>
      <c r="P52" s="282"/>
    </row>
    <row r="53" spans="1:16" x14ac:dyDescent="0.3">
      <c r="A53" s="278"/>
      <c r="B53" s="279"/>
      <c r="C53" s="280"/>
      <c r="D53" s="281"/>
      <c r="E53" s="281"/>
      <c r="F53" s="281"/>
      <c r="G53" s="281"/>
      <c r="H53" s="281"/>
      <c r="I53" s="281"/>
      <c r="J53" s="281"/>
      <c r="K53" s="281"/>
      <c r="L53" s="281"/>
      <c r="M53" s="281"/>
      <c r="N53" s="281"/>
      <c r="O53" s="281"/>
      <c r="P53" s="282"/>
    </row>
    <row r="54" spans="1:16" x14ac:dyDescent="0.3">
      <c r="A54" s="278"/>
      <c r="B54" s="279"/>
      <c r="C54" s="280"/>
      <c r="D54" s="281"/>
      <c r="E54" s="281"/>
      <c r="F54" s="281"/>
      <c r="G54" s="281"/>
      <c r="H54" s="281"/>
      <c r="I54" s="281"/>
      <c r="J54" s="281"/>
      <c r="K54" s="281"/>
      <c r="L54" s="281"/>
      <c r="M54" s="281"/>
      <c r="N54" s="281"/>
      <c r="O54" s="281"/>
      <c r="P54" s="282"/>
    </row>
    <row r="55" spans="1:16" x14ac:dyDescent="0.3">
      <c r="A55" s="278"/>
      <c r="B55" s="279"/>
      <c r="C55" s="280"/>
      <c r="D55" s="281"/>
      <c r="E55" s="281"/>
      <c r="F55" s="281"/>
      <c r="G55" s="281"/>
      <c r="H55" s="281"/>
      <c r="I55" s="281"/>
      <c r="J55" s="281"/>
      <c r="K55" s="281"/>
      <c r="L55" s="281"/>
      <c r="M55" s="281"/>
      <c r="N55" s="281"/>
      <c r="O55" s="281"/>
      <c r="P55" s="282"/>
    </row>
    <row r="56" spans="1:16" x14ac:dyDescent="0.3">
      <c r="A56" s="278"/>
      <c r="B56" s="279"/>
      <c r="C56" s="280"/>
      <c r="D56" s="281"/>
      <c r="E56" s="281"/>
      <c r="F56" s="281"/>
      <c r="G56" s="281"/>
      <c r="H56" s="281"/>
      <c r="I56" s="281"/>
      <c r="J56" s="281"/>
      <c r="K56" s="281"/>
      <c r="L56" s="281"/>
      <c r="M56" s="281"/>
      <c r="N56" s="281"/>
      <c r="O56" s="281"/>
      <c r="P56" s="282"/>
    </row>
    <row r="57" spans="1:16" x14ac:dyDescent="0.3">
      <c r="A57" s="278"/>
      <c r="B57" s="279"/>
      <c r="C57" s="280"/>
      <c r="D57" s="281"/>
      <c r="E57" s="281"/>
      <c r="F57" s="281"/>
      <c r="G57" s="281"/>
      <c r="H57" s="281"/>
      <c r="I57" s="281"/>
      <c r="J57" s="281"/>
      <c r="K57" s="281"/>
      <c r="L57" s="281"/>
      <c r="M57" s="281"/>
      <c r="N57" s="281"/>
      <c r="O57" s="281"/>
      <c r="P57" s="282"/>
    </row>
    <row r="58" spans="1:16" x14ac:dyDescent="0.3">
      <c r="A58" s="278"/>
      <c r="B58" s="279"/>
      <c r="C58" s="280"/>
      <c r="D58" s="281"/>
      <c r="E58" s="281"/>
      <c r="F58" s="281"/>
      <c r="G58" s="281"/>
      <c r="H58" s="281"/>
      <c r="I58" s="281"/>
      <c r="J58" s="281"/>
      <c r="K58" s="281"/>
      <c r="L58" s="281"/>
      <c r="M58" s="281"/>
      <c r="N58" s="281"/>
      <c r="O58" s="281"/>
      <c r="P58" s="282"/>
    </row>
    <row r="59" spans="1:16" x14ac:dyDescent="0.3">
      <c r="A59" s="278"/>
      <c r="B59" s="279"/>
      <c r="C59" s="280"/>
      <c r="D59" s="281"/>
      <c r="E59" s="281"/>
      <c r="F59" s="281"/>
      <c r="G59" s="281"/>
      <c r="H59" s="281"/>
      <c r="I59" s="281"/>
      <c r="J59" s="281"/>
      <c r="K59" s="281"/>
      <c r="L59" s="281"/>
      <c r="M59" s="281"/>
      <c r="N59" s="281"/>
      <c r="O59" s="281"/>
      <c r="P59" s="282"/>
    </row>
    <row r="60" spans="1:16" x14ac:dyDescent="0.3">
      <c r="A60" s="278"/>
      <c r="B60" s="279"/>
      <c r="C60" s="280"/>
      <c r="D60" s="281"/>
      <c r="E60" s="281"/>
      <c r="F60" s="281"/>
      <c r="G60" s="281"/>
      <c r="H60" s="281"/>
      <c r="I60" s="281"/>
      <c r="J60" s="281"/>
      <c r="K60" s="281"/>
      <c r="L60" s="281"/>
      <c r="M60" s="281"/>
      <c r="N60" s="281"/>
      <c r="O60" s="281"/>
      <c r="P60" s="282"/>
    </row>
    <row r="61" spans="1:16" x14ac:dyDescent="0.3">
      <c r="A61" s="278"/>
      <c r="B61" s="279"/>
      <c r="C61" s="280"/>
      <c r="D61" s="281"/>
      <c r="E61" s="281"/>
      <c r="F61" s="281"/>
      <c r="G61" s="281"/>
      <c r="H61" s="281"/>
      <c r="I61" s="281"/>
      <c r="J61" s="281"/>
      <c r="K61" s="281"/>
      <c r="L61" s="281"/>
      <c r="M61" s="281"/>
      <c r="N61" s="281"/>
      <c r="O61" s="281"/>
      <c r="P61" s="282"/>
    </row>
    <row r="62" spans="1:16" x14ac:dyDescent="0.3">
      <c r="A62" s="278"/>
      <c r="B62" s="279"/>
      <c r="C62" s="280"/>
      <c r="D62" s="281"/>
      <c r="E62" s="281"/>
      <c r="F62" s="281"/>
      <c r="G62" s="281"/>
      <c r="H62" s="281"/>
      <c r="I62" s="281"/>
      <c r="J62" s="281"/>
      <c r="K62" s="281"/>
      <c r="L62" s="281"/>
      <c r="M62" s="281"/>
      <c r="N62" s="281"/>
      <c r="O62" s="281"/>
      <c r="P62" s="282"/>
    </row>
    <row r="63" spans="1:16" x14ac:dyDescent="0.3">
      <c r="A63" s="278"/>
      <c r="B63" s="279"/>
      <c r="C63" s="280"/>
      <c r="D63" s="281"/>
      <c r="E63" s="281"/>
      <c r="F63" s="281"/>
      <c r="G63" s="281"/>
      <c r="H63" s="281"/>
      <c r="I63" s="281"/>
      <c r="J63" s="281"/>
      <c r="K63" s="281"/>
      <c r="L63" s="281"/>
      <c r="M63" s="281"/>
      <c r="N63" s="281"/>
      <c r="O63" s="281"/>
      <c r="P63" s="282"/>
    </row>
    <row r="64" spans="1:16" x14ac:dyDescent="0.3">
      <c r="A64" s="278"/>
      <c r="B64" s="279"/>
      <c r="C64" s="280"/>
      <c r="D64" s="281"/>
      <c r="E64" s="281"/>
      <c r="F64" s="281"/>
      <c r="G64" s="281"/>
      <c r="H64" s="281"/>
      <c r="I64" s="281"/>
      <c r="J64" s="281"/>
      <c r="K64" s="281"/>
      <c r="L64" s="281"/>
      <c r="M64" s="281"/>
      <c r="N64" s="281"/>
      <c r="O64" s="281"/>
      <c r="P64" s="282"/>
    </row>
    <row r="65" spans="1:16" x14ac:dyDescent="0.3">
      <c r="A65" s="278"/>
      <c r="B65" s="279"/>
      <c r="C65" s="280"/>
      <c r="D65" s="281"/>
      <c r="E65" s="281"/>
      <c r="F65" s="281"/>
      <c r="G65" s="281"/>
      <c r="H65" s="281"/>
      <c r="I65" s="281"/>
      <c r="J65" s="281"/>
      <c r="K65" s="281"/>
      <c r="L65" s="281"/>
      <c r="M65" s="281"/>
      <c r="N65" s="281"/>
      <c r="O65" s="281"/>
      <c r="P65" s="282"/>
    </row>
    <row r="66" spans="1:16" x14ac:dyDescent="0.3">
      <c r="A66" s="278"/>
      <c r="B66" s="279"/>
      <c r="C66" s="280"/>
      <c r="D66" s="281"/>
      <c r="E66" s="281"/>
      <c r="F66" s="281"/>
      <c r="G66" s="281"/>
      <c r="H66" s="281"/>
      <c r="I66" s="281"/>
      <c r="J66" s="281"/>
      <c r="K66" s="281"/>
      <c r="L66" s="281"/>
      <c r="M66" s="281"/>
      <c r="N66" s="281"/>
      <c r="O66" s="281"/>
      <c r="P66" s="282"/>
    </row>
    <row r="67" spans="1:16" x14ac:dyDescent="0.3">
      <c r="A67" s="278"/>
      <c r="B67" s="279"/>
      <c r="C67" s="280"/>
      <c r="D67" s="281"/>
      <c r="E67" s="281"/>
      <c r="F67" s="281"/>
      <c r="G67" s="281"/>
      <c r="H67" s="281"/>
      <c r="I67" s="281"/>
      <c r="J67" s="281"/>
      <c r="K67" s="281"/>
      <c r="L67" s="281"/>
      <c r="M67" s="281"/>
      <c r="N67" s="281"/>
      <c r="O67" s="281"/>
      <c r="P67" s="282"/>
    </row>
    <row r="68" spans="1:16" x14ac:dyDescent="0.3">
      <c r="A68" s="278"/>
      <c r="B68" s="279"/>
      <c r="C68" s="280"/>
      <c r="D68" s="281"/>
      <c r="E68" s="281"/>
      <c r="F68" s="281"/>
      <c r="G68" s="281"/>
      <c r="H68" s="281"/>
      <c r="I68" s="281"/>
      <c r="J68" s="281"/>
      <c r="K68" s="281"/>
      <c r="L68" s="281"/>
      <c r="M68" s="281"/>
      <c r="N68" s="281"/>
      <c r="O68" s="281"/>
      <c r="P68" s="282"/>
    </row>
    <row r="69" spans="1:16" x14ac:dyDescent="0.3">
      <c r="A69" s="278"/>
      <c r="B69" s="279"/>
      <c r="C69" s="280"/>
      <c r="D69" s="281"/>
      <c r="E69" s="281"/>
      <c r="F69" s="281"/>
      <c r="G69" s="281"/>
      <c r="H69" s="281"/>
      <c r="I69" s="281"/>
      <c r="J69" s="281"/>
      <c r="K69" s="281"/>
      <c r="L69" s="281"/>
      <c r="M69" s="281"/>
      <c r="N69" s="281"/>
      <c r="O69" s="281"/>
      <c r="P69" s="282"/>
    </row>
    <row r="70" spans="1:16" x14ac:dyDescent="0.3">
      <c r="A70" s="278"/>
      <c r="B70" s="279"/>
      <c r="C70" s="280"/>
      <c r="D70" s="281"/>
      <c r="E70" s="281"/>
      <c r="F70" s="281"/>
      <c r="G70" s="281"/>
      <c r="H70" s="281"/>
      <c r="I70" s="281"/>
      <c r="J70" s="281"/>
      <c r="K70" s="281"/>
      <c r="L70" s="281"/>
      <c r="M70" s="281"/>
      <c r="N70" s="281"/>
      <c r="O70" s="281"/>
      <c r="P70" s="282"/>
    </row>
    <row r="71" spans="1:16" x14ac:dyDescent="0.3">
      <c r="A71" s="278"/>
      <c r="B71" s="279"/>
      <c r="C71" s="280"/>
      <c r="D71" s="281"/>
      <c r="E71" s="281"/>
      <c r="F71" s="281"/>
      <c r="G71" s="281"/>
      <c r="H71" s="281"/>
      <c r="I71" s="281"/>
      <c r="J71" s="281"/>
      <c r="K71" s="281"/>
      <c r="L71" s="281"/>
      <c r="M71" s="281"/>
      <c r="N71" s="281"/>
      <c r="O71" s="281"/>
      <c r="P71" s="282"/>
    </row>
    <row r="72" spans="1:16" x14ac:dyDescent="0.3">
      <c r="A72" s="278"/>
      <c r="B72" s="279"/>
      <c r="C72" s="280"/>
      <c r="D72" s="281"/>
      <c r="E72" s="281"/>
      <c r="F72" s="281"/>
      <c r="G72" s="281"/>
      <c r="H72" s="281"/>
      <c r="I72" s="281"/>
      <c r="J72" s="281"/>
      <c r="K72" s="281"/>
      <c r="L72" s="281"/>
      <c r="M72" s="281"/>
      <c r="N72" s="281"/>
      <c r="O72" s="281"/>
      <c r="P72" s="282"/>
    </row>
    <row r="73" spans="1:16" x14ac:dyDescent="0.3">
      <c r="A73" s="278"/>
      <c r="B73" s="279"/>
      <c r="C73" s="280"/>
      <c r="D73" s="281"/>
      <c r="E73" s="281"/>
      <c r="F73" s="281"/>
      <c r="G73" s="281"/>
      <c r="H73" s="281"/>
      <c r="I73" s="281"/>
      <c r="J73" s="281"/>
      <c r="K73" s="281"/>
      <c r="L73" s="281"/>
      <c r="M73" s="281"/>
      <c r="N73" s="281"/>
      <c r="O73" s="281"/>
      <c r="P73" s="282"/>
    </row>
    <row r="74" spans="1:16" x14ac:dyDescent="0.3">
      <c r="A74" s="278"/>
      <c r="B74" s="279"/>
      <c r="C74" s="280"/>
      <c r="D74" s="281"/>
      <c r="E74" s="281"/>
      <c r="F74" s="281"/>
      <c r="G74" s="281"/>
      <c r="H74" s="281"/>
      <c r="I74" s="281"/>
      <c r="J74" s="281"/>
      <c r="K74" s="281"/>
      <c r="L74" s="281"/>
      <c r="M74" s="281"/>
      <c r="N74" s="281"/>
      <c r="O74" s="281"/>
      <c r="P74" s="282"/>
    </row>
    <row r="75" spans="1:16" x14ac:dyDescent="0.3">
      <c r="A75" s="278"/>
      <c r="B75" s="279"/>
      <c r="C75" s="280"/>
      <c r="D75" s="281"/>
      <c r="E75" s="281"/>
      <c r="F75" s="281"/>
      <c r="G75" s="281"/>
      <c r="H75" s="281"/>
      <c r="I75" s="281"/>
      <c r="J75" s="281"/>
      <c r="K75" s="281"/>
      <c r="L75" s="281"/>
      <c r="M75" s="281"/>
      <c r="N75" s="281"/>
      <c r="O75" s="281"/>
      <c r="P75" s="282"/>
    </row>
    <row r="76" spans="1:16" x14ac:dyDescent="0.3">
      <c r="A76" s="278"/>
      <c r="B76" s="279"/>
      <c r="C76" s="280"/>
      <c r="D76" s="281"/>
      <c r="E76" s="281"/>
      <c r="F76" s="281"/>
      <c r="G76" s="281"/>
      <c r="H76" s="281"/>
      <c r="I76" s="281"/>
      <c r="J76" s="281"/>
      <c r="K76" s="281"/>
      <c r="L76" s="281"/>
      <c r="M76" s="281"/>
      <c r="N76" s="281"/>
      <c r="O76" s="281"/>
      <c r="P76" s="282"/>
    </row>
    <row r="77" spans="1:16" x14ac:dyDescent="0.3">
      <c r="A77" s="278"/>
      <c r="B77" s="279"/>
      <c r="C77" s="280"/>
      <c r="D77" s="281"/>
      <c r="E77" s="281"/>
      <c r="F77" s="281"/>
      <c r="G77" s="281"/>
      <c r="H77" s="281"/>
      <c r="I77" s="281"/>
      <c r="J77" s="281"/>
      <c r="K77" s="281"/>
      <c r="L77" s="281"/>
      <c r="M77" s="281"/>
      <c r="N77" s="281"/>
      <c r="O77" s="281"/>
      <c r="P77" s="282"/>
    </row>
    <row r="78" spans="1:16" x14ac:dyDescent="0.3">
      <c r="A78" s="278"/>
      <c r="B78" s="279"/>
      <c r="C78" s="280"/>
      <c r="D78" s="281"/>
      <c r="E78" s="281"/>
      <c r="F78" s="281"/>
      <c r="G78" s="281"/>
      <c r="H78" s="281"/>
      <c r="I78" s="281"/>
      <c r="J78" s="281"/>
      <c r="K78" s="281"/>
      <c r="L78" s="281"/>
      <c r="M78" s="281"/>
      <c r="N78" s="281"/>
      <c r="O78" s="281"/>
      <c r="P78" s="282"/>
    </row>
    <row r="79" spans="1:16" x14ac:dyDescent="0.3">
      <c r="A79" s="278"/>
      <c r="B79" s="279"/>
      <c r="C79" s="280"/>
      <c r="D79" s="281"/>
      <c r="E79" s="281"/>
      <c r="F79" s="281"/>
      <c r="G79" s="281"/>
      <c r="H79" s="281"/>
      <c r="I79" s="281"/>
      <c r="J79" s="281"/>
      <c r="K79" s="281"/>
      <c r="L79" s="281"/>
      <c r="M79" s="281"/>
      <c r="N79" s="281"/>
      <c r="O79" s="281"/>
      <c r="P79" s="282"/>
    </row>
    <row r="80" spans="1:16" x14ac:dyDescent="0.3">
      <c r="A80" s="278"/>
      <c r="B80" s="279"/>
      <c r="C80" s="280"/>
      <c r="D80" s="281"/>
      <c r="E80" s="281"/>
      <c r="F80" s="281"/>
      <c r="G80" s="281"/>
      <c r="H80" s="281"/>
      <c r="I80" s="281"/>
      <c r="J80" s="281"/>
      <c r="K80" s="281"/>
      <c r="L80" s="281"/>
      <c r="M80" s="281"/>
      <c r="N80" s="281"/>
      <c r="O80" s="281"/>
      <c r="P80" s="282"/>
    </row>
    <row r="81" spans="1:16" x14ac:dyDescent="0.3">
      <c r="A81" s="278"/>
      <c r="B81" s="279"/>
      <c r="C81" s="280"/>
      <c r="D81" s="281"/>
      <c r="E81" s="281"/>
      <c r="F81" s="281"/>
      <c r="G81" s="281"/>
      <c r="H81" s="281"/>
      <c r="I81" s="281"/>
      <c r="J81" s="281"/>
      <c r="K81" s="281"/>
      <c r="L81" s="281"/>
      <c r="M81" s="281"/>
      <c r="N81" s="281"/>
      <c r="O81" s="281"/>
      <c r="P81" s="282"/>
    </row>
    <row r="82" spans="1:16" x14ac:dyDescent="0.3">
      <c r="A82" s="278"/>
      <c r="B82" s="279"/>
      <c r="C82" s="280"/>
      <c r="D82" s="281"/>
      <c r="E82" s="281"/>
      <c r="F82" s="281"/>
      <c r="G82" s="281"/>
      <c r="H82" s="281"/>
      <c r="I82" s="281"/>
      <c r="J82" s="281"/>
      <c r="K82" s="281"/>
      <c r="L82" s="281"/>
      <c r="M82" s="281"/>
      <c r="N82" s="281"/>
      <c r="O82" s="281"/>
      <c r="P82" s="282"/>
    </row>
    <row r="83" spans="1:16" x14ac:dyDescent="0.3">
      <c r="A83" s="278"/>
      <c r="B83" s="279"/>
      <c r="C83" s="280"/>
      <c r="D83" s="281"/>
      <c r="E83" s="281"/>
      <c r="F83" s="281"/>
      <c r="G83" s="281"/>
      <c r="H83" s="281"/>
      <c r="I83" s="281"/>
      <c r="J83" s="281"/>
      <c r="K83" s="281"/>
      <c r="L83" s="281"/>
      <c r="M83" s="281"/>
      <c r="N83" s="281"/>
      <c r="O83" s="281"/>
      <c r="P83" s="282"/>
    </row>
    <row r="84" spans="1:16" x14ac:dyDescent="0.3">
      <c r="A84" s="278"/>
      <c r="B84" s="279"/>
      <c r="C84" s="280"/>
      <c r="D84" s="281"/>
      <c r="E84" s="281"/>
      <c r="F84" s="281"/>
      <c r="G84" s="281"/>
      <c r="H84" s="281"/>
      <c r="I84" s="281"/>
      <c r="J84" s="281"/>
      <c r="K84" s="281"/>
      <c r="L84" s="281"/>
      <c r="M84" s="281"/>
      <c r="N84" s="281"/>
      <c r="O84" s="281"/>
      <c r="P84" s="282"/>
    </row>
    <row r="85" spans="1:16" x14ac:dyDescent="0.3">
      <c r="A85" s="278"/>
      <c r="B85" s="279"/>
      <c r="C85" s="280"/>
      <c r="D85" s="281"/>
      <c r="E85" s="281"/>
      <c r="F85" s="281"/>
      <c r="G85" s="281"/>
      <c r="H85" s="281"/>
      <c r="I85" s="281"/>
      <c r="J85" s="281"/>
      <c r="K85" s="281"/>
      <c r="L85" s="281"/>
      <c r="M85" s="281"/>
      <c r="N85" s="281"/>
      <c r="O85" s="281"/>
      <c r="P85" s="282"/>
    </row>
    <row r="86" spans="1:16" x14ac:dyDescent="0.3">
      <c r="A86" s="278"/>
      <c r="B86" s="279"/>
      <c r="C86" s="280"/>
      <c r="D86" s="281"/>
      <c r="E86" s="281"/>
      <c r="F86" s="281"/>
      <c r="G86" s="281"/>
      <c r="H86" s="281"/>
      <c r="I86" s="281"/>
      <c r="J86" s="281"/>
      <c r="K86" s="281"/>
      <c r="L86" s="281"/>
      <c r="M86" s="281"/>
      <c r="N86" s="281"/>
      <c r="O86" s="281"/>
      <c r="P86" s="282"/>
    </row>
    <row r="87" spans="1:16" x14ac:dyDescent="0.3">
      <c r="A87" s="278"/>
      <c r="B87" s="279"/>
      <c r="C87" s="280"/>
      <c r="D87" s="281"/>
      <c r="E87" s="281"/>
      <c r="F87" s="281"/>
      <c r="G87" s="281"/>
      <c r="H87" s="281"/>
      <c r="I87" s="281"/>
      <c r="J87" s="281"/>
      <c r="K87" s="281"/>
      <c r="L87" s="281"/>
      <c r="M87" s="281"/>
      <c r="N87" s="281"/>
      <c r="O87" s="281"/>
      <c r="P87" s="282"/>
    </row>
    <row r="88" spans="1:16" x14ac:dyDescent="0.3">
      <c r="A88" s="278"/>
      <c r="B88" s="279"/>
      <c r="C88" s="280"/>
      <c r="D88" s="281"/>
      <c r="E88" s="281"/>
      <c r="F88" s="281"/>
      <c r="G88" s="281"/>
      <c r="H88" s="281"/>
      <c r="I88" s="281"/>
      <c r="J88" s="281"/>
      <c r="K88" s="281"/>
      <c r="L88" s="281"/>
      <c r="M88" s="281"/>
      <c r="N88" s="281"/>
      <c r="O88" s="281"/>
      <c r="P88" s="282"/>
    </row>
    <row r="89" spans="1:16" x14ac:dyDescent="0.3">
      <c r="A89" s="278"/>
      <c r="B89" s="279"/>
      <c r="C89" s="280"/>
      <c r="D89" s="281"/>
      <c r="E89" s="281"/>
      <c r="F89" s="281"/>
      <c r="G89" s="281"/>
      <c r="H89" s="281"/>
      <c r="I89" s="281"/>
      <c r="J89" s="281"/>
      <c r="K89" s="281"/>
      <c r="L89" s="281"/>
      <c r="M89" s="281"/>
      <c r="N89" s="281"/>
      <c r="O89" s="281"/>
      <c r="P89" s="282"/>
    </row>
    <row r="90" spans="1:16" x14ac:dyDescent="0.3">
      <c r="A90" s="278"/>
      <c r="B90" s="279"/>
      <c r="C90" s="280"/>
      <c r="D90" s="281"/>
      <c r="E90" s="281"/>
      <c r="F90" s="281"/>
      <c r="G90" s="281"/>
      <c r="H90" s="281"/>
      <c r="I90" s="281"/>
      <c r="J90" s="281"/>
      <c r="K90" s="281"/>
      <c r="L90" s="281"/>
      <c r="M90" s="281"/>
      <c r="N90" s="281"/>
      <c r="O90" s="281"/>
      <c r="P90" s="282"/>
    </row>
    <row r="91" spans="1:16" x14ac:dyDescent="0.3">
      <c r="A91" s="278"/>
      <c r="B91" s="279"/>
      <c r="C91" s="280"/>
      <c r="D91" s="281"/>
      <c r="E91" s="281"/>
      <c r="F91" s="281"/>
      <c r="G91" s="281"/>
      <c r="H91" s="281"/>
      <c r="I91" s="281"/>
      <c r="J91" s="281"/>
      <c r="K91" s="281"/>
      <c r="L91" s="281"/>
      <c r="M91" s="281"/>
      <c r="N91" s="281"/>
      <c r="O91" s="281"/>
      <c r="P91" s="282"/>
    </row>
    <row r="92" spans="1:16" x14ac:dyDescent="0.3">
      <c r="A92" s="278"/>
      <c r="B92" s="279"/>
      <c r="C92" s="280"/>
      <c r="D92" s="281"/>
      <c r="E92" s="281"/>
      <c r="F92" s="281"/>
      <c r="G92" s="281"/>
      <c r="H92" s="281"/>
      <c r="I92" s="281"/>
      <c r="J92" s="281"/>
      <c r="K92" s="281"/>
      <c r="L92" s="281"/>
      <c r="M92" s="281"/>
      <c r="N92" s="281"/>
      <c r="O92" s="281"/>
      <c r="P92" s="282"/>
    </row>
    <row r="93" spans="1:16" x14ac:dyDescent="0.3">
      <c r="A93" s="278"/>
      <c r="B93" s="279"/>
      <c r="C93" s="280"/>
      <c r="D93" s="281"/>
      <c r="E93" s="281"/>
      <c r="F93" s="281"/>
      <c r="G93" s="281"/>
      <c r="H93" s="281"/>
      <c r="I93" s="281"/>
      <c r="J93" s="281"/>
      <c r="K93" s="281"/>
      <c r="L93" s="281"/>
      <c r="M93" s="281"/>
      <c r="N93" s="281"/>
      <c r="O93" s="281"/>
      <c r="P93" s="282"/>
    </row>
    <row r="94" spans="1:16" x14ac:dyDescent="0.3">
      <c r="A94" s="278"/>
      <c r="B94" s="279"/>
      <c r="C94" s="280"/>
      <c r="D94" s="281"/>
      <c r="E94" s="281"/>
      <c r="F94" s="281"/>
      <c r="G94" s="281"/>
      <c r="H94" s="281"/>
      <c r="I94" s="281"/>
      <c r="J94" s="281"/>
      <c r="K94" s="281"/>
      <c r="L94" s="281"/>
      <c r="M94" s="281"/>
      <c r="N94" s="281"/>
      <c r="O94" s="281"/>
      <c r="P94" s="282"/>
    </row>
    <row r="95" spans="1:16" x14ac:dyDescent="0.3">
      <c r="A95" s="278"/>
      <c r="B95" s="279"/>
      <c r="C95" s="280"/>
      <c r="D95" s="281"/>
      <c r="E95" s="281"/>
      <c r="F95" s="281"/>
      <c r="G95" s="281"/>
      <c r="H95" s="281"/>
      <c r="I95" s="281"/>
      <c r="J95" s="281"/>
      <c r="K95" s="281"/>
      <c r="L95" s="281"/>
      <c r="M95" s="281"/>
      <c r="N95" s="281"/>
      <c r="O95" s="281"/>
      <c r="P95" s="282"/>
    </row>
    <row r="96" spans="1:16" x14ac:dyDescent="0.3">
      <c r="A96" s="278"/>
      <c r="B96" s="279"/>
      <c r="C96" s="280"/>
      <c r="D96" s="281"/>
      <c r="E96" s="281"/>
      <c r="F96" s="281"/>
      <c r="G96" s="281"/>
      <c r="H96" s="281"/>
      <c r="I96" s="281"/>
      <c r="J96" s="281"/>
      <c r="K96" s="281"/>
      <c r="L96" s="281"/>
      <c r="M96" s="281"/>
      <c r="N96" s="281"/>
      <c r="O96" s="281"/>
      <c r="P96" s="282"/>
    </row>
    <row r="97" spans="1:16" x14ac:dyDescent="0.3">
      <c r="A97" s="278"/>
      <c r="B97" s="279"/>
      <c r="C97" s="280"/>
      <c r="D97" s="281"/>
      <c r="E97" s="281"/>
      <c r="F97" s="281"/>
      <c r="G97" s="281"/>
      <c r="H97" s="281"/>
      <c r="I97" s="281"/>
      <c r="J97" s="281"/>
      <c r="K97" s="281"/>
      <c r="L97" s="281"/>
      <c r="M97" s="281"/>
      <c r="N97" s="281"/>
      <c r="O97" s="281"/>
      <c r="P97" s="282"/>
    </row>
    <row r="98" spans="1:16" x14ac:dyDescent="0.3">
      <c r="A98" s="278"/>
      <c r="B98" s="279"/>
      <c r="C98" s="280"/>
      <c r="D98" s="281"/>
      <c r="E98" s="281"/>
      <c r="F98" s="281"/>
      <c r="G98" s="281"/>
      <c r="H98" s="281"/>
      <c r="I98" s="281"/>
      <c r="J98" s="281"/>
      <c r="K98" s="281"/>
      <c r="L98" s="281"/>
      <c r="M98" s="281"/>
      <c r="N98" s="281"/>
      <c r="O98" s="281"/>
      <c r="P98" s="282"/>
    </row>
    <row r="99" spans="1:16" x14ac:dyDescent="0.3">
      <c r="A99" s="278"/>
      <c r="B99" s="279"/>
      <c r="C99" s="280"/>
      <c r="D99" s="281"/>
      <c r="E99" s="281"/>
      <c r="F99" s="281"/>
      <c r="G99" s="281"/>
      <c r="H99" s="281"/>
      <c r="I99" s="281"/>
      <c r="J99" s="281"/>
      <c r="K99" s="281"/>
      <c r="L99" s="281"/>
      <c r="M99" s="281"/>
      <c r="N99" s="281"/>
      <c r="O99" s="281"/>
      <c r="P99" s="282"/>
    </row>
    <row r="100" spans="1:16" x14ac:dyDescent="0.3">
      <c r="A100" s="278"/>
      <c r="B100" s="279"/>
      <c r="C100" s="280"/>
      <c r="D100" s="281"/>
      <c r="E100" s="281"/>
      <c r="F100" s="281"/>
      <c r="G100" s="281"/>
      <c r="H100" s="281"/>
      <c r="I100" s="281"/>
      <c r="J100" s="281"/>
      <c r="K100" s="281"/>
      <c r="L100" s="281"/>
      <c r="M100" s="281"/>
      <c r="N100" s="281"/>
      <c r="O100" s="281"/>
      <c r="P100" s="282"/>
    </row>
    <row r="101" spans="1:16" x14ac:dyDescent="0.3">
      <c r="A101" s="278"/>
      <c r="B101" s="279"/>
      <c r="C101" s="280"/>
      <c r="D101" s="281"/>
      <c r="E101" s="281"/>
      <c r="F101" s="281"/>
      <c r="G101" s="281"/>
      <c r="H101" s="281"/>
      <c r="I101" s="281"/>
      <c r="J101" s="281"/>
      <c r="K101" s="281"/>
      <c r="L101" s="281"/>
      <c r="M101" s="281"/>
      <c r="N101" s="281"/>
      <c r="O101" s="281"/>
      <c r="P101" s="282"/>
    </row>
    <row r="102" spans="1:16" x14ac:dyDescent="0.3">
      <c r="A102" s="278"/>
      <c r="B102" s="279"/>
      <c r="C102" s="280"/>
      <c r="D102" s="281"/>
      <c r="E102" s="281"/>
      <c r="F102" s="281"/>
      <c r="G102" s="281"/>
      <c r="H102" s="281"/>
      <c r="I102" s="281"/>
      <c r="J102" s="281"/>
      <c r="K102" s="281"/>
      <c r="L102" s="281"/>
      <c r="M102" s="281"/>
      <c r="N102" s="281"/>
      <c r="O102" s="281"/>
      <c r="P102" s="282"/>
    </row>
    <row r="103" spans="1:16" x14ac:dyDescent="0.3">
      <c r="A103" s="278"/>
      <c r="B103" s="279"/>
      <c r="C103" s="280"/>
      <c r="D103" s="281"/>
      <c r="E103" s="281"/>
      <c r="F103" s="281"/>
      <c r="G103" s="281"/>
      <c r="H103" s="281"/>
      <c r="I103" s="281"/>
      <c r="J103" s="281"/>
      <c r="K103" s="281"/>
      <c r="L103" s="281"/>
      <c r="M103" s="281"/>
      <c r="N103" s="281"/>
      <c r="O103" s="281"/>
      <c r="P103" s="282"/>
    </row>
    <row r="104" spans="1:16" x14ac:dyDescent="0.3">
      <c r="A104" s="278"/>
      <c r="B104" s="279"/>
      <c r="C104" s="280"/>
      <c r="D104" s="281"/>
      <c r="E104" s="281"/>
      <c r="F104" s="281"/>
      <c r="G104" s="281"/>
      <c r="H104" s="281"/>
      <c r="I104" s="281"/>
      <c r="J104" s="281"/>
      <c r="K104" s="281"/>
      <c r="L104" s="281"/>
      <c r="M104" s="281"/>
      <c r="N104" s="281"/>
      <c r="O104" s="281"/>
      <c r="P104" s="282"/>
    </row>
    <row r="105" spans="1:16" x14ac:dyDescent="0.3">
      <c r="A105" s="278"/>
      <c r="B105" s="279"/>
      <c r="C105" s="280"/>
      <c r="D105" s="281"/>
      <c r="E105" s="281"/>
      <c r="F105" s="281"/>
      <c r="G105" s="281"/>
      <c r="H105" s="281"/>
      <c r="I105" s="281"/>
      <c r="J105" s="281"/>
      <c r="K105" s="281"/>
      <c r="L105" s="281"/>
      <c r="M105" s="281"/>
      <c r="N105" s="281"/>
      <c r="O105" s="281"/>
      <c r="P105" s="282"/>
    </row>
    <row r="106" spans="1:16" x14ac:dyDescent="0.3">
      <c r="A106" s="278"/>
      <c r="B106" s="279"/>
      <c r="C106" s="280"/>
      <c r="D106" s="281"/>
      <c r="E106" s="281"/>
      <c r="F106" s="281"/>
      <c r="G106" s="281"/>
      <c r="H106" s="281"/>
      <c r="I106" s="281"/>
      <c r="J106" s="281"/>
      <c r="K106" s="281"/>
      <c r="L106" s="281"/>
      <c r="M106" s="281"/>
      <c r="N106" s="281"/>
      <c r="O106" s="281"/>
      <c r="P106" s="282"/>
    </row>
    <row r="107" spans="1:16" x14ac:dyDescent="0.3">
      <c r="A107" s="278"/>
      <c r="B107" s="279"/>
      <c r="C107" s="280"/>
      <c r="D107" s="281"/>
      <c r="E107" s="281"/>
      <c r="F107" s="281"/>
      <c r="G107" s="281"/>
      <c r="H107" s="281"/>
      <c r="I107" s="281"/>
      <c r="J107" s="281"/>
      <c r="K107" s="281"/>
      <c r="L107" s="281"/>
      <c r="M107" s="281"/>
      <c r="N107" s="281"/>
      <c r="O107" s="281"/>
      <c r="P107" s="282"/>
    </row>
    <row r="108" spans="1:16" x14ac:dyDescent="0.3">
      <c r="A108" s="278"/>
      <c r="B108" s="279"/>
      <c r="C108" s="280"/>
      <c r="D108" s="281"/>
      <c r="E108" s="281"/>
      <c r="F108" s="281"/>
      <c r="G108" s="281"/>
      <c r="H108" s="281"/>
      <c r="I108" s="281"/>
      <c r="J108" s="281"/>
      <c r="K108" s="281"/>
      <c r="L108" s="281"/>
      <c r="M108" s="281"/>
      <c r="N108" s="281"/>
      <c r="O108" s="281"/>
      <c r="P108" s="282"/>
    </row>
    <row r="109" spans="1:16" x14ac:dyDescent="0.3">
      <c r="A109" s="278"/>
      <c r="B109" s="279"/>
      <c r="C109" s="280"/>
      <c r="D109" s="281"/>
      <c r="E109" s="281"/>
      <c r="F109" s="281"/>
      <c r="G109" s="281"/>
      <c r="H109" s="281"/>
      <c r="I109" s="281"/>
      <c r="J109" s="281"/>
      <c r="K109" s="281"/>
      <c r="L109" s="281"/>
      <c r="M109" s="281"/>
      <c r="N109" s="281"/>
      <c r="O109" s="281"/>
      <c r="P109" s="282"/>
    </row>
    <row r="110" spans="1:16" x14ac:dyDescent="0.3">
      <c r="A110" s="278"/>
      <c r="B110" s="279"/>
      <c r="C110" s="280"/>
      <c r="D110" s="281"/>
      <c r="E110" s="281"/>
      <c r="F110" s="281"/>
      <c r="G110" s="281"/>
      <c r="H110" s="281"/>
      <c r="I110" s="281"/>
      <c r="J110" s="281"/>
      <c r="K110" s="281"/>
      <c r="L110" s="281"/>
      <c r="M110" s="281"/>
      <c r="N110" s="281"/>
      <c r="O110" s="281"/>
      <c r="P110" s="282"/>
    </row>
    <row r="111" spans="1:16" x14ac:dyDescent="0.3">
      <c r="A111" s="278"/>
      <c r="B111" s="279"/>
      <c r="C111" s="280"/>
      <c r="D111" s="281"/>
      <c r="E111" s="281"/>
      <c r="F111" s="281"/>
      <c r="G111" s="281"/>
      <c r="H111" s="281"/>
      <c r="I111" s="281"/>
      <c r="J111" s="281"/>
      <c r="K111" s="281"/>
      <c r="L111" s="281"/>
      <c r="M111" s="281"/>
      <c r="N111" s="281"/>
      <c r="O111" s="281"/>
      <c r="P111" s="282"/>
    </row>
    <row r="112" spans="1:16" x14ac:dyDescent="0.3">
      <c r="A112" s="278"/>
      <c r="B112" s="279"/>
      <c r="C112" s="280"/>
      <c r="D112" s="281"/>
      <c r="E112" s="281"/>
      <c r="F112" s="281"/>
      <c r="G112" s="281"/>
      <c r="H112" s="281"/>
      <c r="I112" s="281"/>
      <c r="J112" s="281"/>
      <c r="K112" s="281"/>
      <c r="L112" s="281"/>
      <c r="M112" s="281"/>
      <c r="N112" s="281"/>
      <c r="O112" s="281"/>
      <c r="P112" s="282"/>
    </row>
    <row r="113" spans="1:16" x14ac:dyDescent="0.3">
      <c r="A113" s="278"/>
      <c r="B113" s="279"/>
      <c r="C113" s="280"/>
      <c r="D113" s="281"/>
      <c r="E113" s="281"/>
      <c r="F113" s="281"/>
      <c r="G113" s="281"/>
      <c r="H113" s="281"/>
      <c r="I113" s="281"/>
      <c r="J113" s="281"/>
      <c r="K113" s="281"/>
      <c r="L113" s="281"/>
      <c r="M113" s="281"/>
      <c r="N113" s="281"/>
      <c r="O113" s="281"/>
      <c r="P113" s="282"/>
    </row>
    <row r="114" spans="1:16" x14ac:dyDescent="0.3">
      <c r="A114" s="278"/>
      <c r="B114" s="279"/>
      <c r="C114" s="280"/>
      <c r="D114" s="281"/>
      <c r="E114" s="281"/>
      <c r="F114" s="281"/>
      <c r="G114" s="281"/>
      <c r="H114" s="281"/>
      <c r="I114" s="281"/>
      <c r="J114" s="281"/>
      <c r="K114" s="281"/>
      <c r="L114" s="281"/>
      <c r="M114" s="281"/>
      <c r="N114" s="281"/>
      <c r="O114" s="281"/>
      <c r="P114" s="282"/>
    </row>
    <row r="115" spans="1:16" x14ac:dyDescent="0.3">
      <c r="A115" s="278"/>
      <c r="B115" s="279"/>
      <c r="C115" s="280"/>
      <c r="D115" s="281"/>
      <c r="E115" s="281"/>
      <c r="F115" s="281"/>
      <c r="G115" s="281"/>
      <c r="H115" s="281"/>
      <c r="I115" s="281"/>
      <c r="J115" s="281"/>
      <c r="K115" s="281"/>
      <c r="L115" s="281"/>
      <c r="M115" s="281"/>
      <c r="N115" s="281"/>
      <c r="O115" s="281"/>
      <c r="P115" s="282"/>
    </row>
    <row r="116" spans="1:16" x14ac:dyDescent="0.3">
      <c r="A116" s="278"/>
      <c r="B116" s="279"/>
      <c r="C116" s="280"/>
      <c r="D116" s="281"/>
      <c r="E116" s="281"/>
      <c r="F116" s="281"/>
      <c r="G116" s="281"/>
      <c r="H116" s="281"/>
      <c r="I116" s="281"/>
      <c r="J116" s="281"/>
      <c r="K116" s="281"/>
      <c r="L116" s="281"/>
      <c r="M116" s="281"/>
      <c r="N116" s="281"/>
      <c r="O116" s="281"/>
      <c r="P116" s="282"/>
    </row>
    <row r="117" spans="1:16" x14ac:dyDescent="0.3">
      <c r="A117" s="278"/>
      <c r="B117" s="279"/>
      <c r="C117" s="280"/>
      <c r="D117" s="281"/>
      <c r="E117" s="281"/>
      <c r="F117" s="281"/>
      <c r="G117" s="281"/>
      <c r="H117" s="281"/>
      <c r="I117" s="281"/>
      <c r="J117" s="281"/>
      <c r="K117" s="281"/>
      <c r="L117" s="281"/>
      <c r="M117" s="281"/>
      <c r="N117" s="281"/>
      <c r="O117" s="281"/>
      <c r="P117" s="282"/>
    </row>
    <row r="118" spans="1:16" x14ac:dyDescent="0.3">
      <c r="A118" s="278"/>
      <c r="B118" s="279"/>
      <c r="C118" s="280"/>
      <c r="D118" s="281"/>
      <c r="E118" s="281"/>
      <c r="F118" s="281"/>
      <c r="G118" s="281"/>
      <c r="H118" s="281"/>
      <c r="I118" s="281"/>
      <c r="J118" s="281"/>
      <c r="K118" s="281"/>
      <c r="L118" s="281"/>
      <c r="M118" s="281"/>
      <c r="N118" s="281"/>
      <c r="O118" s="281"/>
      <c r="P118" s="282"/>
    </row>
    <row r="119" spans="1:16" x14ac:dyDescent="0.3">
      <c r="A119" s="278"/>
      <c r="B119" s="279"/>
      <c r="C119" s="280"/>
      <c r="D119" s="281"/>
      <c r="E119" s="281"/>
      <c r="F119" s="281"/>
      <c r="G119" s="281"/>
      <c r="H119" s="281"/>
      <c r="I119" s="281"/>
      <c r="J119" s="281"/>
      <c r="K119" s="281"/>
      <c r="L119" s="281"/>
      <c r="M119" s="281"/>
      <c r="N119" s="281"/>
      <c r="O119" s="281"/>
      <c r="P119" s="282"/>
    </row>
    <row r="120" spans="1:16" x14ac:dyDescent="0.3">
      <c r="B120" s="132"/>
    </row>
    <row r="121" spans="1:16" x14ac:dyDescent="0.3">
      <c r="B121" s="132"/>
    </row>
    <row r="122" spans="1:16" x14ac:dyDescent="0.3">
      <c r="B122" s="132"/>
    </row>
    <row r="123" spans="1:16" x14ac:dyDescent="0.3">
      <c r="B123" s="132"/>
    </row>
    <row r="124" spans="1:16" x14ac:dyDescent="0.3">
      <c r="B124" s="132"/>
    </row>
    <row r="125" spans="1:16" x14ac:dyDescent="0.3">
      <c r="B125" s="132"/>
    </row>
    <row r="126" spans="1:16" x14ac:dyDescent="0.3">
      <c r="B126" s="132"/>
    </row>
    <row r="127" spans="1:16" x14ac:dyDescent="0.3">
      <c r="B127" s="132"/>
    </row>
    <row r="128" spans="1:16" x14ac:dyDescent="0.3">
      <c r="B128" s="132"/>
    </row>
    <row r="129" spans="2:2" x14ac:dyDescent="0.3">
      <c r="B129" s="132"/>
    </row>
    <row r="130" spans="2:2" x14ac:dyDescent="0.3">
      <c r="B130" s="132"/>
    </row>
    <row r="131" spans="2:2" x14ac:dyDescent="0.3">
      <c r="B131" s="132"/>
    </row>
    <row r="132" spans="2:2" x14ac:dyDescent="0.3">
      <c r="B132" s="132"/>
    </row>
    <row r="133" spans="2:2" x14ac:dyDescent="0.3">
      <c r="B133" s="132"/>
    </row>
    <row r="134" spans="2:2" x14ac:dyDescent="0.3">
      <c r="B134" s="132"/>
    </row>
    <row r="135" spans="2:2" x14ac:dyDescent="0.3">
      <c r="B135" s="132"/>
    </row>
    <row r="136" spans="2:2" x14ac:dyDescent="0.3">
      <c r="B136" s="132"/>
    </row>
    <row r="137" spans="2:2" x14ac:dyDescent="0.3">
      <c r="B137" s="132"/>
    </row>
    <row r="138" spans="2:2" x14ac:dyDescent="0.3">
      <c r="B138" s="132"/>
    </row>
    <row r="139" spans="2:2" x14ac:dyDescent="0.3">
      <c r="B139" s="132"/>
    </row>
    <row r="140" spans="2:2" x14ac:dyDescent="0.3">
      <c r="B140" s="132"/>
    </row>
    <row r="141" spans="2:2" x14ac:dyDescent="0.3">
      <c r="B141" s="132"/>
    </row>
    <row r="142" spans="2:2" x14ac:dyDescent="0.3">
      <c r="B142" s="132"/>
    </row>
    <row r="143" spans="2:2" x14ac:dyDescent="0.3">
      <c r="B143" s="132"/>
    </row>
    <row r="144" spans="2:2" x14ac:dyDescent="0.3">
      <c r="B144" s="132"/>
    </row>
    <row r="145" spans="2:2" x14ac:dyDescent="0.3">
      <c r="B145" s="132"/>
    </row>
    <row r="146" spans="2:2" x14ac:dyDescent="0.3">
      <c r="B146" s="132"/>
    </row>
    <row r="147" spans="2:2" x14ac:dyDescent="0.3">
      <c r="B147" s="132"/>
    </row>
    <row r="148" spans="2:2" x14ac:dyDescent="0.3">
      <c r="B148" s="132"/>
    </row>
    <row r="149" spans="2:2" x14ac:dyDescent="0.3">
      <c r="B149" s="132"/>
    </row>
    <row r="150" spans="2:2" x14ac:dyDescent="0.3">
      <c r="B150" s="132"/>
    </row>
    <row r="151" spans="2:2" x14ac:dyDescent="0.3">
      <c r="B151" s="132"/>
    </row>
    <row r="152" spans="2:2" x14ac:dyDescent="0.3">
      <c r="B152" s="132"/>
    </row>
    <row r="153" spans="2:2" x14ac:dyDescent="0.3">
      <c r="B153" s="132"/>
    </row>
    <row r="154" spans="2:2" x14ac:dyDescent="0.3">
      <c r="B154" s="132"/>
    </row>
    <row r="155" spans="2:2" x14ac:dyDescent="0.3">
      <c r="B155" s="132"/>
    </row>
    <row r="156" spans="2:2" x14ac:dyDescent="0.3">
      <c r="B156" s="132"/>
    </row>
    <row r="157" spans="2:2" x14ac:dyDescent="0.3">
      <c r="B157" s="132"/>
    </row>
    <row r="158" spans="2:2" x14ac:dyDescent="0.3">
      <c r="B158" s="132"/>
    </row>
    <row r="159" spans="2:2" x14ac:dyDescent="0.3">
      <c r="B159" s="132"/>
    </row>
    <row r="160" spans="2:2" x14ac:dyDescent="0.3">
      <c r="B160" s="132"/>
    </row>
    <row r="161" spans="2:2" x14ac:dyDescent="0.3">
      <c r="B161" s="132"/>
    </row>
    <row r="162" spans="2:2" x14ac:dyDescent="0.3">
      <c r="B162" s="132"/>
    </row>
    <row r="163" spans="2:2" x14ac:dyDescent="0.3">
      <c r="B163" s="132"/>
    </row>
    <row r="164" spans="2:2" x14ac:dyDescent="0.3">
      <c r="B164" s="132"/>
    </row>
    <row r="165" spans="2:2" x14ac:dyDescent="0.3">
      <c r="B165" s="132"/>
    </row>
    <row r="166" spans="2:2" x14ac:dyDescent="0.3">
      <c r="B166" s="132"/>
    </row>
    <row r="167" spans="2:2" x14ac:dyDescent="0.3">
      <c r="B167" s="132"/>
    </row>
    <row r="168" spans="2:2" x14ac:dyDescent="0.3">
      <c r="B168" s="132"/>
    </row>
    <row r="169" spans="2:2" x14ac:dyDescent="0.3">
      <c r="B169" s="132"/>
    </row>
    <row r="170" spans="2:2" x14ac:dyDescent="0.3">
      <c r="B170" s="132"/>
    </row>
    <row r="171" spans="2:2" x14ac:dyDescent="0.3">
      <c r="B171" s="132"/>
    </row>
    <row r="172" spans="2:2" x14ac:dyDescent="0.3">
      <c r="B172" s="132"/>
    </row>
    <row r="173" spans="2:2" x14ac:dyDescent="0.3">
      <c r="B173" s="132"/>
    </row>
    <row r="174" spans="2:2" x14ac:dyDescent="0.3">
      <c r="B174" s="132"/>
    </row>
    <row r="175" spans="2:2" x14ac:dyDescent="0.3">
      <c r="B175" s="132"/>
    </row>
    <row r="176" spans="2:2" x14ac:dyDescent="0.3">
      <c r="B176" s="132"/>
    </row>
    <row r="177" spans="2:2" x14ac:dyDescent="0.3">
      <c r="B177" s="132"/>
    </row>
    <row r="178" spans="2:2" x14ac:dyDescent="0.3">
      <c r="B178" s="132"/>
    </row>
    <row r="179" spans="2:2" x14ac:dyDescent="0.3">
      <c r="B179" s="132"/>
    </row>
    <row r="180" spans="2:2" x14ac:dyDescent="0.3">
      <c r="B180" s="132"/>
    </row>
    <row r="181" spans="2:2" x14ac:dyDescent="0.3">
      <c r="B181" s="132"/>
    </row>
    <row r="182" spans="2:2" x14ac:dyDescent="0.3">
      <c r="B182" s="132"/>
    </row>
    <row r="183" spans="2:2" x14ac:dyDescent="0.3">
      <c r="B183" s="132"/>
    </row>
    <row r="184" spans="2:2" x14ac:dyDescent="0.3">
      <c r="B184" s="132"/>
    </row>
    <row r="185" spans="2:2" x14ac:dyDescent="0.3">
      <c r="B185" s="132"/>
    </row>
    <row r="186" spans="2:2" x14ac:dyDescent="0.3">
      <c r="B186" s="132"/>
    </row>
    <row r="187" spans="2:2" x14ac:dyDescent="0.3">
      <c r="B187" s="132"/>
    </row>
    <row r="188" spans="2:2" x14ac:dyDescent="0.3">
      <c r="B188" s="132"/>
    </row>
    <row r="189" spans="2:2" x14ac:dyDescent="0.3">
      <c r="B189" s="132"/>
    </row>
    <row r="190" spans="2:2" x14ac:dyDescent="0.3">
      <c r="B190" s="132"/>
    </row>
    <row r="191" spans="2:2" x14ac:dyDescent="0.3">
      <c r="B191" s="132"/>
    </row>
    <row r="192" spans="2:2" x14ac:dyDescent="0.3">
      <c r="B192" s="132"/>
    </row>
    <row r="193" spans="2:2" x14ac:dyDescent="0.3">
      <c r="B193" s="132"/>
    </row>
    <row r="194" spans="2:2" x14ac:dyDescent="0.3">
      <c r="B194" s="132"/>
    </row>
    <row r="195" spans="2:2" x14ac:dyDescent="0.3">
      <c r="B195" s="132"/>
    </row>
    <row r="196" spans="2:2" x14ac:dyDescent="0.3">
      <c r="B196" s="132"/>
    </row>
    <row r="197" spans="2:2" x14ac:dyDescent="0.3">
      <c r="B197" s="132"/>
    </row>
    <row r="198" spans="2:2" x14ac:dyDescent="0.3">
      <c r="B198" s="132"/>
    </row>
    <row r="199" spans="2:2" x14ac:dyDescent="0.3">
      <c r="B199" s="132"/>
    </row>
    <row r="200" spans="2:2" x14ac:dyDescent="0.3">
      <c r="B200" s="132"/>
    </row>
    <row r="201" spans="2:2" x14ac:dyDescent="0.3">
      <c r="B201" s="132"/>
    </row>
    <row r="202" spans="2:2" x14ac:dyDescent="0.3">
      <c r="B202" s="132"/>
    </row>
    <row r="203" spans="2:2" x14ac:dyDescent="0.3">
      <c r="B203" s="132"/>
    </row>
    <row r="204" spans="2:2" x14ac:dyDescent="0.3">
      <c r="B204" s="132"/>
    </row>
    <row r="205" spans="2:2" x14ac:dyDescent="0.3">
      <c r="B205" s="132"/>
    </row>
    <row r="206" spans="2:2" x14ac:dyDescent="0.3">
      <c r="B206" s="132"/>
    </row>
    <row r="207" spans="2:2" x14ac:dyDescent="0.3">
      <c r="B207" s="132"/>
    </row>
    <row r="208" spans="2:2" x14ac:dyDescent="0.3">
      <c r="B208" s="132"/>
    </row>
    <row r="209" spans="2:2" x14ac:dyDescent="0.3">
      <c r="B209" s="132"/>
    </row>
    <row r="210" spans="2:2" x14ac:dyDescent="0.3">
      <c r="B210" s="132"/>
    </row>
    <row r="211" spans="2:2" x14ac:dyDescent="0.3">
      <c r="B211" s="132"/>
    </row>
    <row r="212" spans="2:2" x14ac:dyDescent="0.3">
      <c r="B212" s="132"/>
    </row>
    <row r="213" spans="2:2" x14ac:dyDescent="0.3">
      <c r="B213" s="132"/>
    </row>
    <row r="214" spans="2:2" x14ac:dyDescent="0.3">
      <c r="B214" s="132"/>
    </row>
    <row r="215" spans="2:2" x14ac:dyDescent="0.3">
      <c r="B215" s="132"/>
    </row>
    <row r="216" spans="2:2" x14ac:dyDescent="0.3">
      <c r="B216" s="132"/>
    </row>
    <row r="217" spans="2:2" x14ac:dyDescent="0.3">
      <c r="B217" s="132"/>
    </row>
    <row r="218" spans="2:2" x14ac:dyDescent="0.3">
      <c r="B218" s="132"/>
    </row>
    <row r="219" spans="2:2" x14ac:dyDescent="0.3">
      <c r="B219" s="132"/>
    </row>
    <row r="220" spans="2:2" x14ac:dyDescent="0.3">
      <c r="B220" s="132"/>
    </row>
    <row r="221" spans="2:2" x14ac:dyDescent="0.3">
      <c r="B221" s="132"/>
    </row>
    <row r="222" spans="2:2" x14ac:dyDescent="0.3">
      <c r="B222" s="132"/>
    </row>
    <row r="223" spans="2:2" x14ac:dyDescent="0.3">
      <c r="B223" s="132"/>
    </row>
    <row r="224" spans="2:2" x14ac:dyDescent="0.3">
      <c r="B224" s="132"/>
    </row>
    <row r="225" spans="2:2" x14ac:dyDescent="0.3">
      <c r="B225" s="132"/>
    </row>
    <row r="226" spans="2:2" x14ac:dyDescent="0.3">
      <c r="B226" s="132"/>
    </row>
    <row r="227" spans="2:2" x14ac:dyDescent="0.3">
      <c r="B227" s="132"/>
    </row>
    <row r="228" spans="2:2" x14ac:dyDescent="0.3">
      <c r="B228" s="132"/>
    </row>
    <row r="229" spans="2:2" x14ac:dyDescent="0.3">
      <c r="B229" s="132"/>
    </row>
    <row r="230" spans="2:2" x14ac:dyDescent="0.3">
      <c r="B230" s="132"/>
    </row>
    <row r="231" spans="2:2" x14ac:dyDescent="0.3">
      <c r="B231" s="132"/>
    </row>
    <row r="232" spans="2:2" x14ac:dyDescent="0.3">
      <c r="B232" s="132"/>
    </row>
    <row r="233" spans="2:2" x14ac:dyDescent="0.3">
      <c r="B233" s="132"/>
    </row>
    <row r="234" spans="2:2" x14ac:dyDescent="0.3">
      <c r="B234" s="132"/>
    </row>
    <row r="235" spans="2:2" x14ac:dyDescent="0.3">
      <c r="B235" s="132"/>
    </row>
    <row r="236" spans="2:2" x14ac:dyDescent="0.3">
      <c r="B236" s="132"/>
    </row>
    <row r="237" spans="2:2" x14ac:dyDescent="0.3">
      <c r="B237" s="132"/>
    </row>
    <row r="238" spans="2:2" x14ac:dyDescent="0.3">
      <c r="B238" s="132"/>
    </row>
    <row r="239" spans="2:2" x14ac:dyDescent="0.3">
      <c r="B239" s="132"/>
    </row>
    <row r="240" spans="2:2" x14ac:dyDescent="0.3">
      <c r="B240" s="132"/>
    </row>
    <row r="241" spans="2:2" x14ac:dyDescent="0.3">
      <c r="B241" s="132"/>
    </row>
    <row r="242" spans="2:2" x14ac:dyDescent="0.3">
      <c r="B242" s="132"/>
    </row>
    <row r="243" spans="2:2" x14ac:dyDescent="0.3">
      <c r="B243" s="132"/>
    </row>
    <row r="244" spans="2:2" x14ac:dyDescent="0.3">
      <c r="B244" s="132"/>
    </row>
    <row r="245" spans="2:2" x14ac:dyDescent="0.3">
      <c r="B245" s="132"/>
    </row>
    <row r="246" spans="2:2" x14ac:dyDescent="0.3">
      <c r="B246" s="132"/>
    </row>
    <row r="247" spans="2:2" x14ac:dyDescent="0.3">
      <c r="B247" s="132"/>
    </row>
    <row r="248" spans="2:2" x14ac:dyDescent="0.3">
      <c r="B248" s="132"/>
    </row>
    <row r="249" spans="2:2" x14ac:dyDescent="0.3">
      <c r="B249" s="132"/>
    </row>
    <row r="250" spans="2:2" x14ac:dyDescent="0.3">
      <c r="B250" s="132"/>
    </row>
    <row r="251" spans="2:2" x14ac:dyDescent="0.3">
      <c r="B251" s="132"/>
    </row>
    <row r="252" spans="2:2" x14ac:dyDescent="0.3">
      <c r="B252" s="132"/>
    </row>
    <row r="253" spans="2:2" x14ac:dyDescent="0.3">
      <c r="B253" s="132"/>
    </row>
    <row r="254" spans="2:2" x14ac:dyDescent="0.3">
      <c r="B254" s="132"/>
    </row>
    <row r="255" spans="2:2" x14ac:dyDescent="0.3">
      <c r="B255" s="132"/>
    </row>
    <row r="256" spans="2:2" x14ac:dyDescent="0.3">
      <c r="B256" s="132"/>
    </row>
    <row r="257" spans="2:2" x14ac:dyDescent="0.3">
      <c r="B257" s="132"/>
    </row>
    <row r="258" spans="2:2" x14ac:dyDescent="0.3">
      <c r="B258" s="132"/>
    </row>
    <row r="259" spans="2:2" x14ac:dyDescent="0.3">
      <c r="B259" s="132"/>
    </row>
    <row r="260" spans="2:2" x14ac:dyDescent="0.3">
      <c r="B260" s="132"/>
    </row>
    <row r="261" spans="2:2" x14ac:dyDescent="0.3">
      <c r="B261" s="132"/>
    </row>
    <row r="262" spans="2:2" x14ac:dyDescent="0.3">
      <c r="B262" s="132"/>
    </row>
    <row r="263" spans="2:2" x14ac:dyDescent="0.3">
      <c r="B263" s="132"/>
    </row>
    <row r="264" spans="2:2" x14ac:dyDescent="0.3">
      <c r="B264" s="132"/>
    </row>
    <row r="265" spans="2:2" x14ac:dyDescent="0.3">
      <c r="B265" s="132"/>
    </row>
    <row r="266" spans="2:2" x14ac:dyDescent="0.3">
      <c r="B266" s="132"/>
    </row>
    <row r="267" spans="2:2" x14ac:dyDescent="0.3">
      <c r="B267" s="132"/>
    </row>
    <row r="268" spans="2:2" x14ac:dyDescent="0.3">
      <c r="B268" s="132"/>
    </row>
    <row r="269" spans="2:2" x14ac:dyDescent="0.3">
      <c r="B269" s="132"/>
    </row>
    <row r="270" spans="2:2" x14ac:dyDescent="0.3">
      <c r="B270" s="132"/>
    </row>
    <row r="271" spans="2:2" x14ac:dyDescent="0.3">
      <c r="B271" s="132"/>
    </row>
    <row r="272" spans="2:2" x14ac:dyDescent="0.3">
      <c r="B272" s="132"/>
    </row>
    <row r="273" spans="2:2" x14ac:dyDescent="0.3">
      <c r="B273" s="132"/>
    </row>
    <row r="274" spans="2:2" x14ac:dyDescent="0.3">
      <c r="B274" s="132"/>
    </row>
    <row r="275" spans="2:2" x14ac:dyDescent="0.3">
      <c r="B275" s="132"/>
    </row>
    <row r="276" spans="2:2" x14ac:dyDescent="0.3">
      <c r="B276" s="132"/>
    </row>
    <row r="277" spans="2:2" x14ac:dyDescent="0.3">
      <c r="B277" s="132"/>
    </row>
    <row r="278" spans="2:2" x14ac:dyDescent="0.3">
      <c r="B278" s="132"/>
    </row>
    <row r="279" spans="2:2" x14ac:dyDescent="0.3">
      <c r="B279" s="132"/>
    </row>
    <row r="280" spans="2:2" x14ac:dyDescent="0.3">
      <c r="B280" s="132"/>
    </row>
    <row r="281" spans="2:2" x14ac:dyDescent="0.3">
      <c r="B281" s="132"/>
    </row>
    <row r="282" spans="2:2" x14ac:dyDescent="0.3">
      <c r="B282" s="132"/>
    </row>
    <row r="283" spans="2:2" x14ac:dyDescent="0.3">
      <c r="B283" s="132"/>
    </row>
    <row r="284" spans="2:2" x14ac:dyDescent="0.3">
      <c r="B284" s="132"/>
    </row>
    <row r="285" spans="2:2" x14ac:dyDescent="0.3">
      <c r="B285" s="132"/>
    </row>
    <row r="286" spans="2:2" x14ac:dyDescent="0.3">
      <c r="B286" s="132"/>
    </row>
    <row r="287" spans="2:2" x14ac:dyDescent="0.3">
      <c r="B287" s="132"/>
    </row>
    <row r="288" spans="2:2" x14ac:dyDescent="0.3">
      <c r="B288" s="132"/>
    </row>
    <row r="289" spans="2:2" x14ac:dyDescent="0.3">
      <c r="B289" s="132"/>
    </row>
    <row r="290" spans="2:2" x14ac:dyDescent="0.3">
      <c r="B290" s="132"/>
    </row>
    <row r="291" spans="2:2" x14ac:dyDescent="0.3">
      <c r="B291" s="132"/>
    </row>
    <row r="292" spans="2:2" x14ac:dyDescent="0.3">
      <c r="B292" s="132"/>
    </row>
    <row r="293" spans="2:2" x14ac:dyDescent="0.3">
      <c r="B293" s="132"/>
    </row>
    <row r="294" spans="2:2" x14ac:dyDescent="0.3">
      <c r="B294" s="132"/>
    </row>
    <row r="295" spans="2:2" x14ac:dyDescent="0.3">
      <c r="B295" s="132"/>
    </row>
    <row r="296" spans="2:2" x14ac:dyDescent="0.3">
      <c r="B296" s="132"/>
    </row>
    <row r="297" spans="2:2" x14ac:dyDescent="0.3">
      <c r="B297" s="132"/>
    </row>
    <row r="298" spans="2:2" x14ac:dyDescent="0.3">
      <c r="B298" s="132"/>
    </row>
    <row r="299" spans="2:2" x14ac:dyDescent="0.3">
      <c r="B299" s="132"/>
    </row>
    <row r="300" spans="2:2" x14ac:dyDescent="0.3">
      <c r="B300" s="132"/>
    </row>
    <row r="301" spans="2:2" x14ac:dyDescent="0.3">
      <c r="B301" s="132"/>
    </row>
    <row r="302" spans="2:2" x14ac:dyDescent="0.3">
      <c r="B302" s="132"/>
    </row>
    <row r="303" spans="2:2" x14ac:dyDescent="0.3">
      <c r="B303" s="132"/>
    </row>
    <row r="304" spans="2:2" x14ac:dyDescent="0.3">
      <c r="B304" s="132"/>
    </row>
    <row r="305" spans="2:2" x14ac:dyDescent="0.3">
      <c r="B305" s="132"/>
    </row>
    <row r="306" spans="2:2" x14ac:dyDescent="0.3">
      <c r="B306" s="132"/>
    </row>
    <row r="307" spans="2:2" x14ac:dyDescent="0.3">
      <c r="B307" s="132"/>
    </row>
    <row r="308" spans="2:2" x14ac:dyDescent="0.3">
      <c r="B308" s="132"/>
    </row>
    <row r="309" spans="2:2" x14ac:dyDescent="0.3">
      <c r="B309" s="132"/>
    </row>
    <row r="310" spans="2:2" x14ac:dyDescent="0.3">
      <c r="B310" s="132"/>
    </row>
    <row r="311" spans="2:2" x14ac:dyDescent="0.3">
      <c r="B311" s="132"/>
    </row>
    <row r="312" spans="2:2" x14ac:dyDescent="0.3">
      <c r="B312" s="132"/>
    </row>
    <row r="313" spans="2:2" x14ac:dyDescent="0.3">
      <c r="B313" s="132"/>
    </row>
    <row r="314" spans="2:2" x14ac:dyDescent="0.3">
      <c r="B314" s="132"/>
    </row>
    <row r="315" spans="2:2" x14ac:dyDescent="0.3">
      <c r="B315" s="132"/>
    </row>
    <row r="316" spans="2:2" x14ac:dyDescent="0.3">
      <c r="B316" s="132"/>
    </row>
    <row r="317" spans="2:2" x14ac:dyDescent="0.3">
      <c r="B317" s="132"/>
    </row>
    <row r="318" spans="2:2" x14ac:dyDescent="0.3">
      <c r="B318" s="132"/>
    </row>
    <row r="319" spans="2:2" x14ac:dyDescent="0.3">
      <c r="B319" s="132"/>
    </row>
    <row r="320" spans="2:2" x14ac:dyDescent="0.3">
      <c r="B320" s="132"/>
    </row>
    <row r="321" spans="2:2" x14ac:dyDescent="0.3">
      <c r="B321" s="132"/>
    </row>
    <row r="322" spans="2:2" x14ac:dyDescent="0.3">
      <c r="B322" s="132"/>
    </row>
    <row r="323" spans="2:2" x14ac:dyDescent="0.3">
      <c r="B323" s="132"/>
    </row>
    <row r="324" spans="2:2" x14ac:dyDescent="0.3">
      <c r="B324" s="132"/>
    </row>
    <row r="325" spans="2:2" x14ac:dyDescent="0.3">
      <c r="B325" s="132"/>
    </row>
    <row r="326" spans="2:2" x14ac:dyDescent="0.3">
      <c r="B326" s="132"/>
    </row>
    <row r="327" spans="2:2" x14ac:dyDescent="0.3">
      <c r="B327" s="132"/>
    </row>
    <row r="328" spans="2:2" x14ac:dyDescent="0.3">
      <c r="B328" s="132"/>
    </row>
    <row r="329" spans="2:2" x14ac:dyDescent="0.3">
      <c r="B329" s="132"/>
    </row>
    <row r="330" spans="2:2" x14ac:dyDescent="0.3">
      <c r="B330" s="132"/>
    </row>
    <row r="331" spans="2:2" x14ac:dyDescent="0.3">
      <c r="B331" s="132"/>
    </row>
    <row r="332" spans="2:2" x14ac:dyDescent="0.3">
      <c r="B332" s="132"/>
    </row>
    <row r="333" spans="2:2" x14ac:dyDescent="0.3">
      <c r="B333" s="132"/>
    </row>
    <row r="334" spans="2:2" x14ac:dyDescent="0.3">
      <c r="B334" s="132"/>
    </row>
    <row r="335" spans="2:2" x14ac:dyDescent="0.3">
      <c r="B335" s="132"/>
    </row>
    <row r="336" spans="2:2" x14ac:dyDescent="0.3">
      <c r="B336" s="132"/>
    </row>
    <row r="337" spans="2:2" x14ac:dyDescent="0.3">
      <c r="B337" s="132"/>
    </row>
    <row r="338" spans="2:2" x14ac:dyDescent="0.3">
      <c r="B338" s="132"/>
    </row>
    <row r="339" spans="2:2" x14ac:dyDescent="0.3">
      <c r="B339" s="132"/>
    </row>
    <row r="340" spans="2:2" x14ac:dyDescent="0.3">
      <c r="B340" s="132"/>
    </row>
    <row r="341" spans="2:2" x14ac:dyDescent="0.3">
      <c r="B341" s="132"/>
    </row>
    <row r="342" spans="2:2" x14ac:dyDescent="0.3">
      <c r="B342" s="132"/>
    </row>
    <row r="343" spans="2:2" x14ac:dyDescent="0.3">
      <c r="B343" s="132"/>
    </row>
    <row r="344" spans="2:2" x14ac:dyDescent="0.3">
      <c r="B344" s="132"/>
    </row>
    <row r="345" spans="2:2" x14ac:dyDescent="0.3">
      <c r="B345" s="132"/>
    </row>
    <row r="346" spans="2:2" x14ac:dyDescent="0.3">
      <c r="B346" s="132"/>
    </row>
    <row r="347" spans="2:2" x14ac:dyDescent="0.3">
      <c r="B347" s="132"/>
    </row>
    <row r="348" spans="2:2" x14ac:dyDescent="0.3">
      <c r="B348" s="132"/>
    </row>
    <row r="349" spans="2:2" x14ac:dyDescent="0.3">
      <c r="B349" s="132"/>
    </row>
    <row r="350" spans="2:2" x14ac:dyDescent="0.3">
      <c r="B350" s="132"/>
    </row>
    <row r="351" spans="2:2" x14ac:dyDescent="0.3">
      <c r="B351" s="132"/>
    </row>
    <row r="352" spans="2:2" x14ac:dyDescent="0.3">
      <c r="B352" s="132"/>
    </row>
    <row r="353" spans="2:2" x14ac:dyDescent="0.3">
      <c r="B353" s="132"/>
    </row>
    <row r="354" spans="2:2" x14ac:dyDescent="0.3">
      <c r="B354" s="132"/>
    </row>
    <row r="355" spans="2:2" x14ac:dyDescent="0.3">
      <c r="B355" s="132"/>
    </row>
    <row r="356" spans="2:2" x14ac:dyDescent="0.3">
      <c r="B356" s="132"/>
    </row>
    <row r="357" spans="2:2" x14ac:dyDescent="0.3">
      <c r="B357" s="132"/>
    </row>
    <row r="358" spans="2:2" x14ac:dyDescent="0.3">
      <c r="B358" s="132"/>
    </row>
    <row r="359" spans="2:2" x14ac:dyDescent="0.3">
      <c r="B359" s="132"/>
    </row>
    <row r="360" spans="2:2" x14ac:dyDescent="0.3">
      <c r="B360" s="132"/>
    </row>
    <row r="361" spans="2:2" x14ac:dyDescent="0.3">
      <c r="B361" s="132"/>
    </row>
    <row r="362" spans="2:2" x14ac:dyDescent="0.3">
      <c r="B362" s="132"/>
    </row>
    <row r="363" spans="2:2" x14ac:dyDescent="0.3">
      <c r="B363" s="132"/>
    </row>
    <row r="364" spans="2:2" x14ac:dyDescent="0.3">
      <c r="B364" s="132"/>
    </row>
    <row r="365" spans="2:2" x14ac:dyDescent="0.3">
      <c r="B365" s="132"/>
    </row>
    <row r="366" spans="2:2" x14ac:dyDescent="0.3">
      <c r="B366" s="132"/>
    </row>
    <row r="367" spans="2:2" x14ac:dyDescent="0.3">
      <c r="B367" s="132"/>
    </row>
    <row r="368" spans="2:2" x14ac:dyDescent="0.3">
      <c r="B368" s="132"/>
    </row>
    <row r="369" spans="2:2" x14ac:dyDescent="0.3">
      <c r="B369" s="132"/>
    </row>
    <row r="370" spans="2:2" x14ac:dyDescent="0.3">
      <c r="B370" s="132"/>
    </row>
    <row r="371" spans="2:2" x14ac:dyDescent="0.3">
      <c r="B371" s="132"/>
    </row>
    <row r="372" spans="2:2" x14ac:dyDescent="0.3">
      <c r="B372" s="132"/>
    </row>
    <row r="373" spans="2:2" x14ac:dyDescent="0.3">
      <c r="B373" s="132"/>
    </row>
    <row r="374" spans="2:2" x14ac:dyDescent="0.3">
      <c r="B374" s="132"/>
    </row>
    <row r="375" spans="2:2" x14ac:dyDescent="0.3">
      <c r="B375" s="132"/>
    </row>
    <row r="376" spans="2:2" x14ac:dyDescent="0.3">
      <c r="B376" s="132"/>
    </row>
    <row r="377" spans="2:2" x14ac:dyDescent="0.3">
      <c r="B377" s="132"/>
    </row>
    <row r="378" spans="2:2" x14ac:dyDescent="0.3">
      <c r="B378" s="132"/>
    </row>
    <row r="379" spans="2:2" x14ac:dyDescent="0.3">
      <c r="B379" s="132"/>
    </row>
    <row r="380" spans="2:2" x14ac:dyDescent="0.3">
      <c r="B380" s="132"/>
    </row>
    <row r="381" spans="2:2" x14ac:dyDescent="0.3">
      <c r="B381" s="132"/>
    </row>
    <row r="382" spans="2:2" x14ac:dyDescent="0.3">
      <c r="B382" s="132"/>
    </row>
    <row r="383" spans="2:2" x14ac:dyDescent="0.3">
      <c r="B383" s="132"/>
    </row>
    <row r="384" spans="2:2" x14ac:dyDescent="0.3">
      <c r="B384" s="132"/>
    </row>
    <row r="385" spans="2:2" x14ac:dyDescent="0.3">
      <c r="B385" s="132"/>
    </row>
    <row r="386" spans="2:2" x14ac:dyDescent="0.3">
      <c r="B386" s="132"/>
    </row>
    <row r="387" spans="2:2" x14ac:dyDescent="0.3">
      <c r="B387" s="132"/>
    </row>
    <row r="388" spans="2:2" x14ac:dyDescent="0.3">
      <c r="B388" s="132"/>
    </row>
    <row r="389" spans="2:2" x14ac:dyDescent="0.3">
      <c r="B389" s="132"/>
    </row>
    <row r="390" spans="2:2" x14ac:dyDescent="0.3">
      <c r="B390" s="132"/>
    </row>
    <row r="391" spans="2:2" x14ac:dyDescent="0.3">
      <c r="B391" s="132"/>
    </row>
    <row r="392" spans="2:2" x14ac:dyDescent="0.3">
      <c r="B392" s="132"/>
    </row>
    <row r="393" spans="2:2" x14ac:dyDescent="0.3">
      <c r="B393" s="132"/>
    </row>
    <row r="394" spans="2:2" x14ac:dyDescent="0.3">
      <c r="B394" s="132"/>
    </row>
    <row r="395" spans="2:2" x14ac:dyDescent="0.3">
      <c r="B395" s="132"/>
    </row>
    <row r="396" spans="2:2" x14ac:dyDescent="0.3">
      <c r="B396" s="132"/>
    </row>
    <row r="397" spans="2:2" x14ac:dyDescent="0.3">
      <c r="B397" s="132"/>
    </row>
    <row r="398" spans="2:2" x14ac:dyDescent="0.3">
      <c r="B398" s="132"/>
    </row>
    <row r="399" spans="2:2" x14ac:dyDescent="0.3">
      <c r="B399" s="132"/>
    </row>
    <row r="400" spans="2:2" x14ac:dyDescent="0.3">
      <c r="B400" s="132"/>
    </row>
    <row r="401" spans="2:2" x14ac:dyDescent="0.3">
      <c r="B401" s="132"/>
    </row>
    <row r="402" spans="2:2" x14ac:dyDescent="0.3">
      <c r="B402" s="132"/>
    </row>
    <row r="403" spans="2:2" x14ac:dyDescent="0.3">
      <c r="B403" s="132"/>
    </row>
    <row r="404" spans="2:2" x14ac:dyDescent="0.3">
      <c r="B404" s="132"/>
    </row>
    <row r="405" spans="2:2" x14ac:dyDescent="0.3">
      <c r="B405" s="132"/>
    </row>
    <row r="406" spans="2:2" x14ac:dyDescent="0.3">
      <c r="B406" s="132"/>
    </row>
    <row r="407" spans="2:2" x14ac:dyDescent="0.3">
      <c r="B407" s="132"/>
    </row>
    <row r="408" spans="2:2" x14ac:dyDescent="0.3">
      <c r="B408" s="132"/>
    </row>
    <row r="409" spans="2:2" x14ac:dyDescent="0.3">
      <c r="B409" s="132"/>
    </row>
    <row r="410" spans="2:2" x14ac:dyDescent="0.3">
      <c r="B410" s="132"/>
    </row>
    <row r="411" spans="2:2" x14ac:dyDescent="0.3">
      <c r="B411" s="132"/>
    </row>
    <row r="412" spans="2:2" x14ac:dyDescent="0.3">
      <c r="B412" s="132"/>
    </row>
    <row r="413" spans="2:2" x14ac:dyDescent="0.3">
      <c r="B413" s="132"/>
    </row>
    <row r="414" spans="2:2" x14ac:dyDescent="0.3">
      <c r="B414" s="132"/>
    </row>
    <row r="415" spans="2:2" x14ac:dyDescent="0.3">
      <c r="B415" s="132"/>
    </row>
    <row r="416" spans="2:2" x14ac:dyDescent="0.3">
      <c r="B416" s="132"/>
    </row>
    <row r="417" spans="2:2" x14ac:dyDescent="0.3">
      <c r="B417" s="132"/>
    </row>
    <row r="418" spans="2:2" x14ac:dyDescent="0.3">
      <c r="B418" s="132"/>
    </row>
    <row r="419" spans="2:2" x14ac:dyDescent="0.3">
      <c r="B419" s="132"/>
    </row>
    <row r="420" spans="2:2" x14ac:dyDescent="0.3">
      <c r="B420" s="132"/>
    </row>
    <row r="421" spans="2:2" x14ac:dyDescent="0.3">
      <c r="B421" s="132"/>
    </row>
    <row r="422" spans="2:2" x14ac:dyDescent="0.3">
      <c r="B422" s="132"/>
    </row>
    <row r="423" spans="2:2" x14ac:dyDescent="0.3">
      <c r="B423" s="132"/>
    </row>
    <row r="424" spans="2:2" x14ac:dyDescent="0.3">
      <c r="B424" s="132"/>
    </row>
    <row r="425" spans="2:2" x14ac:dyDescent="0.3">
      <c r="B425" s="132"/>
    </row>
    <row r="426" spans="2:2" x14ac:dyDescent="0.3">
      <c r="B426" s="132"/>
    </row>
    <row r="427" spans="2:2" x14ac:dyDescent="0.3">
      <c r="B427" s="132"/>
    </row>
    <row r="428" spans="2:2" x14ac:dyDescent="0.3">
      <c r="B428" s="132"/>
    </row>
    <row r="429" spans="2:2" x14ac:dyDescent="0.3">
      <c r="B429" s="132"/>
    </row>
    <row r="430" spans="2:2" x14ac:dyDescent="0.3">
      <c r="B430" s="132"/>
    </row>
    <row r="431" spans="2:2" x14ac:dyDescent="0.3">
      <c r="B431" s="132"/>
    </row>
    <row r="432" spans="2:2" x14ac:dyDescent="0.3">
      <c r="B432" s="132"/>
    </row>
    <row r="433" spans="2:2" x14ac:dyDescent="0.3">
      <c r="B433" s="132"/>
    </row>
    <row r="434" spans="2:2" x14ac:dyDescent="0.3">
      <c r="B434" s="132"/>
    </row>
    <row r="435" spans="2:2" x14ac:dyDescent="0.3">
      <c r="B435" s="132"/>
    </row>
    <row r="436" spans="2:2" x14ac:dyDescent="0.3">
      <c r="B436" s="132"/>
    </row>
    <row r="437" spans="2:2" x14ac:dyDescent="0.3">
      <c r="B437" s="132"/>
    </row>
    <row r="438" spans="2:2" x14ac:dyDescent="0.3">
      <c r="B438" s="132"/>
    </row>
    <row r="439" spans="2:2" x14ac:dyDescent="0.3">
      <c r="B439" s="132"/>
    </row>
    <row r="440" spans="2:2" x14ac:dyDescent="0.3">
      <c r="B440" s="132"/>
    </row>
    <row r="441" spans="2:2" x14ac:dyDescent="0.3">
      <c r="B441" s="132"/>
    </row>
    <row r="442" spans="2:2" x14ac:dyDescent="0.3">
      <c r="B442" s="132"/>
    </row>
    <row r="443" spans="2:2" x14ac:dyDescent="0.3">
      <c r="B443" s="132"/>
    </row>
    <row r="444" spans="2:2" x14ac:dyDescent="0.3">
      <c r="B444" s="132"/>
    </row>
    <row r="445" spans="2:2" x14ac:dyDescent="0.3">
      <c r="B445" s="132"/>
    </row>
    <row r="446" spans="2:2" x14ac:dyDescent="0.3">
      <c r="B446" s="132"/>
    </row>
    <row r="447" spans="2:2" x14ac:dyDescent="0.3">
      <c r="B447" s="132"/>
    </row>
    <row r="448" spans="2:2" x14ac:dyDescent="0.3">
      <c r="B448" s="132"/>
    </row>
    <row r="449" spans="2:2" x14ac:dyDescent="0.3">
      <c r="B449" s="132"/>
    </row>
    <row r="450" spans="2:2" x14ac:dyDescent="0.3">
      <c r="B450" s="132"/>
    </row>
    <row r="451" spans="2:2" x14ac:dyDescent="0.3">
      <c r="B451" s="132"/>
    </row>
    <row r="452" spans="2:2" x14ac:dyDescent="0.3">
      <c r="B452" s="132"/>
    </row>
    <row r="453" spans="2:2" x14ac:dyDescent="0.3">
      <c r="B453" s="132"/>
    </row>
    <row r="454" spans="2:2" x14ac:dyDescent="0.3">
      <c r="B454" s="132"/>
    </row>
    <row r="455" spans="2:2" x14ac:dyDescent="0.3">
      <c r="B455" s="132"/>
    </row>
    <row r="456" spans="2:2" x14ac:dyDescent="0.3">
      <c r="B456" s="132"/>
    </row>
    <row r="457" spans="2:2" x14ac:dyDescent="0.3">
      <c r="B457" s="132"/>
    </row>
    <row r="458" spans="2:2" x14ac:dyDescent="0.3">
      <c r="B458" s="132"/>
    </row>
    <row r="459" spans="2:2" x14ac:dyDescent="0.3">
      <c r="B459" s="132"/>
    </row>
    <row r="460" spans="2:2" x14ac:dyDescent="0.3">
      <c r="B460" s="132"/>
    </row>
    <row r="461" spans="2:2" x14ac:dyDescent="0.3">
      <c r="B461" s="132"/>
    </row>
    <row r="462" spans="2:2" x14ac:dyDescent="0.3">
      <c r="B462" s="132"/>
    </row>
    <row r="463" spans="2:2" x14ac:dyDescent="0.3">
      <c r="B463" s="132"/>
    </row>
    <row r="464" spans="2:2" x14ac:dyDescent="0.3">
      <c r="B464" s="132"/>
    </row>
    <row r="465" spans="2:2" x14ac:dyDescent="0.3">
      <c r="B465" s="132"/>
    </row>
    <row r="466" spans="2:2" x14ac:dyDescent="0.3">
      <c r="B466" s="132"/>
    </row>
    <row r="467" spans="2:2" x14ac:dyDescent="0.3">
      <c r="B467" s="132"/>
    </row>
    <row r="468" spans="2:2" x14ac:dyDescent="0.3">
      <c r="B468" s="132"/>
    </row>
    <row r="469" spans="2:2" x14ac:dyDescent="0.3">
      <c r="B469" s="132"/>
    </row>
    <row r="470" spans="2:2" x14ac:dyDescent="0.3">
      <c r="B470" s="132"/>
    </row>
    <row r="471" spans="2:2" x14ac:dyDescent="0.3">
      <c r="B471" s="132"/>
    </row>
    <row r="472" spans="2:2" x14ac:dyDescent="0.3">
      <c r="B472" s="132"/>
    </row>
    <row r="473" spans="2:2" x14ac:dyDescent="0.3">
      <c r="B473" s="132"/>
    </row>
    <row r="474" spans="2:2" x14ac:dyDescent="0.3">
      <c r="B474" s="132"/>
    </row>
    <row r="475" spans="2:2" x14ac:dyDescent="0.3">
      <c r="B475" s="132"/>
    </row>
    <row r="476" spans="2:2" x14ac:dyDescent="0.3">
      <c r="B476" s="132"/>
    </row>
    <row r="477" spans="2:2" x14ac:dyDescent="0.3">
      <c r="B477" s="132"/>
    </row>
    <row r="478" spans="2:2" x14ac:dyDescent="0.3">
      <c r="B478" s="132"/>
    </row>
    <row r="479" spans="2:2" x14ac:dyDescent="0.3">
      <c r="B479" s="132"/>
    </row>
    <row r="480" spans="2:2" x14ac:dyDescent="0.3">
      <c r="B480" s="132"/>
    </row>
    <row r="481" spans="2:2" x14ac:dyDescent="0.3">
      <c r="B481" s="132"/>
    </row>
    <row r="482" spans="2:2" x14ac:dyDescent="0.3">
      <c r="B482" s="132"/>
    </row>
    <row r="483" spans="2:2" x14ac:dyDescent="0.3">
      <c r="B483" s="132"/>
    </row>
    <row r="484" spans="2:2" x14ac:dyDescent="0.3">
      <c r="B484" s="132"/>
    </row>
    <row r="485" spans="2:2" x14ac:dyDescent="0.3">
      <c r="B485" s="132"/>
    </row>
    <row r="486" spans="2:2" x14ac:dyDescent="0.3">
      <c r="B486" s="132"/>
    </row>
    <row r="487" spans="2:2" x14ac:dyDescent="0.3">
      <c r="B487" s="132"/>
    </row>
    <row r="488" spans="2:2" x14ac:dyDescent="0.3">
      <c r="B488" s="132"/>
    </row>
    <row r="489" spans="2:2" x14ac:dyDescent="0.3">
      <c r="B489" s="132"/>
    </row>
    <row r="490" spans="2:2" x14ac:dyDescent="0.3">
      <c r="B490" s="132"/>
    </row>
    <row r="491" spans="2:2" x14ac:dyDescent="0.3">
      <c r="B491" s="132"/>
    </row>
    <row r="492" spans="2:2" x14ac:dyDescent="0.3">
      <c r="B492" s="132"/>
    </row>
    <row r="493" spans="2:2" x14ac:dyDescent="0.3">
      <c r="B493" s="132"/>
    </row>
    <row r="494" spans="2:2" x14ac:dyDescent="0.3">
      <c r="B494" s="132"/>
    </row>
    <row r="495" spans="2:2" x14ac:dyDescent="0.3">
      <c r="B495" s="132"/>
    </row>
    <row r="496" spans="2:2" x14ac:dyDescent="0.3">
      <c r="B496" s="132"/>
    </row>
    <row r="497" spans="2:2" x14ac:dyDescent="0.3">
      <c r="B497" s="132"/>
    </row>
    <row r="498" spans="2:2" x14ac:dyDescent="0.3">
      <c r="B498" s="132"/>
    </row>
    <row r="499" spans="2:2" x14ac:dyDescent="0.3">
      <c r="B499" s="132"/>
    </row>
    <row r="500" spans="2:2" x14ac:dyDescent="0.3">
      <c r="B500" s="132"/>
    </row>
    <row r="501" spans="2:2" x14ac:dyDescent="0.3">
      <c r="B501" s="132"/>
    </row>
    <row r="502" spans="2:2" x14ac:dyDescent="0.3">
      <c r="B502" s="132"/>
    </row>
    <row r="503" spans="2:2" x14ac:dyDescent="0.3">
      <c r="B503" s="132"/>
    </row>
    <row r="504" spans="2:2" x14ac:dyDescent="0.3">
      <c r="B504" s="132"/>
    </row>
    <row r="505" spans="2:2" x14ac:dyDescent="0.3">
      <c r="B505" s="132"/>
    </row>
    <row r="506" spans="2:2" x14ac:dyDescent="0.3">
      <c r="B506" s="132"/>
    </row>
    <row r="507" spans="2:2" x14ac:dyDescent="0.3">
      <c r="B507" s="132"/>
    </row>
    <row r="508" spans="2:2" x14ac:dyDescent="0.3">
      <c r="B508" s="132"/>
    </row>
    <row r="509" spans="2:2" x14ac:dyDescent="0.3">
      <c r="B509" s="132"/>
    </row>
    <row r="510" spans="2:2" x14ac:dyDescent="0.3">
      <c r="B510" s="132"/>
    </row>
    <row r="511" spans="2:2" x14ac:dyDescent="0.3">
      <c r="B511" s="132"/>
    </row>
    <row r="512" spans="2:2" x14ac:dyDescent="0.3">
      <c r="B512" s="132"/>
    </row>
    <row r="513" spans="2:2" x14ac:dyDescent="0.3">
      <c r="B513" s="132"/>
    </row>
    <row r="514" spans="2:2" x14ac:dyDescent="0.3">
      <c r="B514" s="132"/>
    </row>
    <row r="515" spans="2:2" x14ac:dyDescent="0.3">
      <c r="B515" s="132"/>
    </row>
    <row r="516" spans="2:2" x14ac:dyDescent="0.3">
      <c r="B516" s="132"/>
    </row>
    <row r="517" spans="2:2" x14ac:dyDescent="0.3">
      <c r="B517" s="132"/>
    </row>
    <row r="518" spans="2:2" x14ac:dyDescent="0.3">
      <c r="B518" s="132"/>
    </row>
    <row r="519" spans="2:2" x14ac:dyDescent="0.3">
      <c r="B519" s="132"/>
    </row>
    <row r="520" spans="2:2" x14ac:dyDescent="0.3">
      <c r="B520" s="132"/>
    </row>
    <row r="521" spans="2:2" x14ac:dyDescent="0.3">
      <c r="B521" s="132"/>
    </row>
    <row r="522" spans="2:2" x14ac:dyDescent="0.3">
      <c r="B522" s="132"/>
    </row>
    <row r="523" spans="2:2" x14ac:dyDescent="0.3">
      <c r="B523" s="132"/>
    </row>
    <row r="524" spans="2:2" x14ac:dyDescent="0.3">
      <c r="B524" s="132"/>
    </row>
    <row r="525" spans="2:2" x14ac:dyDescent="0.3">
      <c r="B525" s="132"/>
    </row>
    <row r="526" spans="2:2" x14ac:dyDescent="0.3">
      <c r="B526" s="132"/>
    </row>
    <row r="527" spans="2:2" x14ac:dyDescent="0.3">
      <c r="B527" s="132"/>
    </row>
    <row r="528" spans="2:2" x14ac:dyDescent="0.3">
      <c r="B528" s="132"/>
    </row>
    <row r="529" spans="2:2" x14ac:dyDescent="0.3">
      <c r="B529" s="132"/>
    </row>
    <row r="530" spans="2:2" x14ac:dyDescent="0.3">
      <c r="B530" s="132"/>
    </row>
    <row r="531" spans="2:2" x14ac:dyDescent="0.3">
      <c r="B531" s="132"/>
    </row>
    <row r="532" spans="2:2" x14ac:dyDescent="0.3">
      <c r="B532" s="132"/>
    </row>
    <row r="533" spans="2:2" x14ac:dyDescent="0.3">
      <c r="B533" s="132"/>
    </row>
    <row r="534" spans="2:2" x14ac:dyDescent="0.3">
      <c r="B534" s="132"/>
    </row>
    <row r="535" spans="2:2" x14ac:dyDescent="0.3">
      <c r="B535" s="132"/>
    </row>
    <row r="536" spans="2:2" x14ac:dyDescent="0.3">
      <c r="B536" s="132"/>
    </row>
    <row r="537" spans="2:2" x14ac:dyDescent="0.3">
      <c r="B537" s="132"/>
    </row>
    <row r="538" spans="2:2" x14ac:dyDescent="0.3">
      <c r="B538" s="132"/>
    </row>
    <row r="539" spans="2:2" x14ac:dyDescent="0.3">
      <c r="B539" s="132"/>
    </row>
    <row r="540" spans="2:2" x14ac:dyDescent="0.3">
      <c r="B540" s="132"/>
    </row>
    <row r="541" spans="2:2" x14ac:dyDescent="0.3">
      <c r="B541" s="132"/>
    </row>
    <row r="542" spans="2:2" x14ac:dyDescent="0.3">
      <c r="B542" s="132"/>
    </row>
    <row r="543" spans="2:2" x14ac:dyDescent="0.3">
      <c r="B543" s="132"/>
    </row>
    <row r="544" spans="2:2" x14ac:dyDescent="0.3">
      <c r="B544" s="132"/>
    </row>
    <row r="545" spans="2:2" x14ac:dyDescent="0.3">
      <c r="B545" s="132"/>
    </row>
    <row r="546" spans="2:2" x14ac:dyDescent="0.3">
      <c r="B546" s="132"/>
    </row>
    <row r="547" spans="2:2" x14ac:dyDescent="0.3">
      <c r="B547" s="132"/>
    </row>
    <row r="548" spans="2:2" x14ac:dyDescent="0.3">
      <c r="B548" s="132"/>
    </row>
    <row r="549" spans="2:2" x14ac:dyDescent="0.3">
      <c r="B549" s="132"/>
    </row>
    <row r="550" spans="2:2" x14ac:dyDescent="0.3">
      <c r="B550" s="132"/>
    </row>
    <row r="551" spans="2:2" x14ac:dyDescent="0.3">
      <c r="B551" s="132"/>
    </row>
    <row r="552" spans="2:2" x14ac:dyDescent="0.3">
      <c r="B552" s="132"/>
    </row>
    <row r="553" spans="2:2" x14ac:dyDescent="0.3">
      <c r="B553" s="132"/>
    </row>
    <row r="554" spans="2:2" x14ac:dyDescent="0.3">
      <c r="B554" s="132"/>
    </row>
    <row r="555" spans="2:2" x14ac:dyDescent="0.3">
      <c r="B555" s="132"/>
    </row>
    <row r="556" spans="2:2" x14ac:dyDescent="0.3">
      <c r="B556" s="132"/>
    </row>
    <row r="557" spans="2:2" x14ac:dyDescent="0.3">
      <c r="B557" s="132"/>
    </row>
    <row r="558" spans="2:2" x14ac:dyDescent="0.3">
      <c r="B558" s="132"/>
    </row>
    <row r="559" spans="2:2" x14ac:dyDescent="0.3">
      <c r="B559" s="132"/>
    </row>
    <row r="560" spans="2:2" x14ac:dyDescent="0.3">
      <c r="B560" s="132"/>
    </row>
    <row r="561" spans="2:2" x14ac:dyDescent="0.3">
      <c r="B561" s="132"/>
    </row>
    <row r="562" spans="2:2" x14ac:dyDescent="0.3">
      <c r="B562" s="132"/>
    </row>
    <row r="563" spans="2:2" x14ac:dyDescent="0.3">
      <c r="B563" s="132"/>
    </row>
    <row r="564" spans="2:2" x14ac:dyDescent="0.3">
      <c r="B564" s="132"/>
    </row>
    <row r="565" spans="2:2" x14ac:dyDescent="0.3">
      <c r="B565" s="132"/>
    </row>
    <row r="566" spans="2:2" x14ac:dyDescent="0.3">
      <c r="B566" s="132"/>
    </row>
    <row r="567" spans="2:2" x14ac:dyDescent="0.3">
      <c r="B567" s="132"/>
    </row>
    <row r="568" spans="2:2" x14ac:dyDescent="0.3">
      <c r="B568" s="132"/>
    </row>
    <row r="569" spans="2:2" x14ac:dyDescent="0.3">
      <c r="B569" s="132"/>
    </row>
    <row r="570" spans="2:2" x14ac:dyDescent="0.3">
      <c r="B570" s="132"/>
    </row>
    <row r="571" spans="2:2" x14ac:dyDescent="0.3">
      <c r="B571" s="132"/>
    </row>
    <row r="572" spans="2:2" x14ac:dyDescent="0.3">
      <c r="B572" s="132"/>
    </row>
    <row r="573" spans="2:2" x14ac:dyDescent="0.3">
      <c r="B573" s="132"/>
    </row>
    <row r="574" spans="2:2" x14ac:dyDescent="0.3">
      <c r="B574" s="132"/>
    </row>
    <row r="575" spans="2:2" x14ac:dyDescent="0.3">
      <c r="B575" s="132"/>
    </row>
    <row r="576" spans="2:2" x14ac:dyDescent="0.3">
      <c r="B576" s="132"/>
    </row>
    <row r="577" spans="2:2" x14ac:dyDescent="0.3">
      <c r="B577" s="132"/>
    </row>
    <row r="578" spans="2:2" x14ac:dyDescent="0.3">
      <c r="B578" s="132"/>
    </row>
    <row r="579" spans="2:2" x14ac:dyDescent="0.3">
      <c r="B579" s="132"/>
    </row>
    <row r="580" spans="2:2" x14ac:dyDescent="0.3">
      <c r="B580" s="132"/>
    </row>
    <row r="581" spans="2:2" x14ac:dyDescent="0.3">
      <c r="B581" s="132"/>
    </row>
    <row r="582" spans="2:2" x14ac:dyDescent="0.3">
      <c r="B582" s="132"/>
    </row>
    <row r="583" spans="2:2" x14ac:dyDescent="0.3">
      <c r="B583" s="132"/>
    </row>
    <row r="584" spans="2:2" x14ac:dyDescent="0.3">
      <c r="B584" s="132"/>
    </row>
    <row r="585" spans="2:2" x14ac:dyDescent="0.3">
      <c r="B585" s="132"/>
    </row>
    <row r="586" spans="2:2" x14ac:dyDescent="0.3">
      <c r="B586" s="132"/>
    </row>
    <row r="587" spans="2:2" x14ac:dyDescent="0.3">
      <c r="B587" s="132"/>
    </row>
    <row r="588" spans="2:2" x14ac:dyDescent="0.3">
      <c r="B588" s="132"/>
    </row>
    <row r="589" spans="2:2" x14ac:dyDescent="0.3">
      <c r="B589" s="132"/>
    </row>
    <row r="590" spans="2:2" x14ac:dyDescent="0.3">
      <c r="B590" s="132"/>
    </row>
    <row r="591" spans="2:2" x14ac:dyDescent="0.3">
      <c r="B591" s="132"/>
    </row>
    <row r="592" spans="2:2" x14ac:dyDescent="0.3">
      <c r="B592" s="132"/>
    </row>
    <row r="593" spans="2:2" x14ac:dyDescent="0.3">
      <c r="B593" s="132"/>
    </row>
    <row r="594" spans="2:2" x14ac:dyDescent="0.3">
      <c r="B594" s="132"/>
    </row>
    <row r="595" spans="2:2" x14ac:dyDescent="0.3">
      <c r="B595" s="132"/>
    </row>
    <row r="596" spans="2:2" x14ac:dyDescent="0.3">
      <c r="B596" s="132"/>
    </row>
    <row r="597" spans="2:2" x14ac:dyDescent="0.3">
      <c r="B597" s="132"/>
    </row>
    <row r="598" spans="2:2" x14ac:dyDescent="0.3">
      <c r="B598" s="132"/>
    </row>
    <row r="599" spans="2:2" x14ac:dyDescent="0.3">
      <c r="B599" s="132"/>
    </row>
    <row r="600" spans="2:2" x14ac:dyDescent="0.3">
      <c r="B600" s="132"/>
    </row>
    <row r="601" spans="2:2" x14ac:dyDescent="0.3">
      <c r="B601" s="132"/>
    </row>
    <row r="602" spans="2:2" x14ac:dyDescent="0.3">
      <c r="B602" s="132"/>
    </row>
    <row r="603" spans="2:2" x14ac:dyDescent="0.3">
      <c r="B603" s="132"/>
    </row>
    <row r="604" spans="2:2" x14ac:dyDescent="0.3">
      <c r="B604" s="132"/>
    </row>
    <row r="605" spans="2:2" x14ac:dyDescent="0.3">
      <c r="B605" s="132"/>
    </row>
    <row r="606" spans="2:2" x14ac:dyDescent="0.3">
      <c r="B606" s="132"/>
    </row>
    <row r="607" spans="2:2" x14ac:dyDescent="0.3">
      <c r="B607" s="132"/>
    </row>
    <row r="608" spans="2:2" x14ac:dyDescent="0.3">
      <c r="B608" s="132"/>
    </row>
    <row r="609" spans="2:2" x14ac:dyDescent="0.3">
      <c r="B609" s="132"/>
    </row>
    <row r="610" spans="2:2" x14ac:dyDescent="0.3">
      <c r="B610" s="132"/>
    </row>
    <row r="611" spans="2:2" x14ac:dyDescent="0.3">
      <c r="B611" s="132"/>
    </row>
    <row r="612" spans="2:2" x14ac:dyDescent="0.3">
      <c r="B612" s="132"/>
    </row>
    <row r="613" spans="2:2" x14ac:dyDescent="0.3">
      <c r="B613" s="132"/>
    </row>
    <row r="614" spans="2:2" x14ac:dyDescent="0.3">
      <c r="B614" s="132"/>
    </row>
    <row r="615" spans="2:2" x14ac:dyDescent="0.3">
      <c r="B615" s="132"/>
    </row>
    <row r="616" spans="2:2" x14ac:dyDescent="0.3">
      <c r="B616" s="132"/>
    </row>
    <row r="617" spans="2:2" x14ac:dyDescent="0.3">
      <c r="B617" s="132"/>
    </row>
    <row r="618" spans="2:2" x14ac:dyDescent="0.3">
      <c r="B618" s="132"/>
    </row>
    <row r="619" spans="2:2" x14ac:dyDescent="0.3">
      <c r="B619" s="132"/>
    </row>
    <row r="620" spans="2:2" x14ac:dyDescent="0.3">
      <c r="B620" s="132"/>
    </row>
    <row r="621" spans="2:2" x14ac:dyDescent="0.3">
      <c r="B621" s="132"/>
    </row>
    <row r="622" spans="2:2" x14ac:dyDescent="0.3">
      <c r="B622" s="132"/>
    </row>
    <row r="623" spans="2:2" x14ac:dyDescent="0.3">
      <c r="B623" s="132"/>
    </row>
    <row r="624" spans="2:2" x14ac:dyDescent="0.3">
      <c r="B624" s="132"/>
    </row>
    <row r="625" spans="2:2" x14ac:dyDescent="0.3">
      <c r="B625" s="132"/>
    </row>
    <row r="626" spans="2:2" x14ac:dyDescent="0.3">
      <c r="B626" s="132"/>
    </row>
    <row r="627" spans="2:2" x14ac:dyDescent="0.3">
      <c r="B627" s="132"/>
    </row>
    <row r="628" spans="2:2" x14ac:dyDescent="0.3">
      <c r="B628" s="132"/>
    </row>
    <row r="629" spans="2:2" x14ac:dyDescent="0.3">
      <c r="B629" s="132"/>
    </row>
    <row r="630" spans="2:2" x14ac:dyDescent="0.3">
      <c r="B630" s="132"/>
    </row>
    <row r="631" spans="2:2" x14ac:dyDescent="0.3">
      <c r="B631" s="132"/>
    </row>
    <row r="632" spans="2:2" x14ac:dyDescent="0.3">
      <c r="B632" s="132"/>
    </row>
    <row r="633" spans="2:2" x14ac:dyDescent="0.3">
      <c r="B633" s="132"/>
    </row>
    <row r="634" spans="2:2" x14ac:dyDescent="0.3">
      <c r="B634" s="132"/>
    </row>
    <row r="635" spans="2:2" x14ac:dyDescent="0.3">
      <c r="B635" s="132"/>
    </row>
    <row r="636" spans="2:2" x14ac:dyDescent="0.3">
      <c r="B636" s="132"/>
    </row>
    <row r="637" spans="2:2" x14ac:dyDescent="0.3">
      <c r="B637" s="132"/>
    </row>
    <row r="638" spans="2:2" x14ac:dyDescent="0.3">
      <c r="B638" s="132"/>
    </row>
    <row r="639" spans="2:2" x14ac:dyDescent="0.3">
      <c r="B639" s="132"/>
    </row>
    <row r="640" spans="2:2" x14ac:dyDescent="0.3">
      <c r="B640" s="132"/>
    </row>
    <row r="641" spans="2:2" x14ac:dyDescent="0.3">
      <c r="B641" s="132"/>
    </row>
    <row r="642" spans="2:2" x14ac:dyDescent="0.3">
      <c r="B642" s="132"/>
    </row>
    <row r="643" spans="2:2" x14ac:dyDescent="0.3">
      <c r="B643" s="132"/>
    </row>
    <row r="644" spans="2:2" x14ac:dyDescent="0.3">
      <c r="B644" s="132"/>
    </row>
    <row r="645" spans="2:2" x14ac:dyDescent="0.3">
      <c r="B645" s="132"/>
    </row>
    <row r="646" spans="2:2" x14ac:dyDescent="0.3">
      <c r="B646" s="132"/>
    </row>
    <row r="647" spans="2:2" x14ac:dyDescent="0.3">
      <c r="B647" s="132"/>
    </row>
    <row r="648" spans="2:2" x14ac:dyDescent="0.3">
      <c r="B648" s="132"/>
    </row>
    <row r="649" spans="2:2" x14ac:dyDescent="0.3">
      <c r="B649" s="132"/>
    </row>
    <row r="650" spans="2:2" x14ac:dyDescent="0.3">
      <c r="B650" s="132"/>
    </row>
    <row r="651" spans="2:2" x14ac:dyDescent="0.3">
      <c r="B651" s="132"/>
    </row>
    <row r="652" spans="2:2" x14ac:dyDescent="0.3">
      <c r="B652" s="132"/>
    </row>
    <row r="653" spans="2:2" x14ac:dyDescent="0.3">
      <c r="B653" s="132"/>
    </row>
    <row r="654" spans="2:2" x14ac:dyDescent="0.3">
      <c r="B654" s="132"/>
    </row>
    <row r="655" spans="2:2" x14ac:dyDescent="0.3">
      <c r="B655" s="132"/>
    </row>
    <row r="656" spans="2:2" x14ac:dyDescent="0.3">
      <c r="B656" s="132"/>
    </row>
    <row r="657" spans="2:2" x14ac:dyDescent="0.3">
      <c r="B657" s="132"/>
    </row>
    <row r="658" spans="2:2" x14ac:dyDescent="0.3">
      <c r="B658" s="132"/>
    </row>
    <row r="659" spans="2:2" x14ac:dyDescent="0.3">
      <c r="B659" s="132"/>
    </row>
    <row r="660" spans="2:2" x14ac:dyDescent="0.3">
      <c r="B660" s="132"/>
    </row>
    <row r="661" spans="2:2" x14ac:dyDescent="0.3">
      <c r="B661" s="132"/>
    </row>
    <row r="662" spans="2:2" x14ac:dyDescent="0.3">
      <c r="B662" s="132"/>
    </row>
    <row r="663" spans="2:2" x14ac:dyDescent="0.3">
      <c r="B663" s="132"/>
    </row>
    <row r="664" spans="2:2" x14ac:dyDescent="0.3">
      <c r="B664" s="132"/>
    </row>
    <row r="665" spans="2:2" x14ac:dyDescent="0.3">
      <c r="B665" s="132"/>
    </row>
    <row r="666" spans="2:2" x14ac:dyDescent="0.3">
      <c r="B666" s="132"/>
    </row>
    <row r="667" spans="2:2" x14ac:dyDescent="0.3">
      <c r="B667" s="132"/>
    </row>
    <row r="668" spans="2:2" x14ac:dyDescent="0.3">
      <c r="B668" s="132"/>
    </row>
    <row r="669" spans="2:2" x14ac:dyDescent="0.3">
      <c r="B669" s="132"/>
    </row>
    <row r="670" spans="2:2" x14ac:dyDescent="0.3">
      <c r="B670" s="132"/>
    </row>
    <row r="671" spans="2:2" x14ac:dyDescent="0.3">
      <c r="B671" s="132"/>
    </row>
    <row r="672" spans="2:2" x14ac:dyDescent="0.3">
      <c r="B672" s="132"/>
    </row>
    <row r="673" spans="2:2" x14ac:dyDescent="0.3">
      <c r="B673" s="132"/>
    </row>
    <row r="674" spans="2:2" x14ac:dyDescent="0.3">
      <c r="B674" s="132"/>
    </row>
    <row r="675" spans="2:2" x14ac:dyDescent="0.3">
      <c r="B675" s="132"/>
    </row>
    <row r="676" spans="2:2" x14ac:dyDescent="0.3">
      <c r="B676" s="132"/>
    </row>
    <row r="677" spans="2:2" x14ac:dyDescent="0.3">
      <c r="B677" s="132"/>
    </row>
    <row r="678" spans="2:2" x14ac:dyDescent="0.3">
      <c r="B678" s="132"/>
    </row>
    <row r="679" spans="2:2" x14ac:dyDescent="0.3">
      <c r="B679" s="132"/>
    </row>
    <row r="680" spans="2:2" x14ac:dyDescent="0.3">
      <c r="B680" s="132"/>
    </row>
    <row r="681" spans="2:2" x14ac:dyDescent="0.3">
      <c r="B681" s="132"/>
    </row>
    <row r="682" spans="2:2" x14ac:dyDescent="0.3">
      <c r="B682" s="132"/>
    </row>
    <row r="683" spans="2:2" x14ac:dyDescent="0.3">
      <c r="B683" s="132"/>
    </row>
    <row r="684" spans="2:2" x14ac:dyDescent="0.3">
      <c r="B684" s="132"/>
    </row>
    <row r="685" spans="2:2" x14ac:dyDescent="0.3">
      <c r="B685" s="132"/>
    </row>
    <row r="686" spans="2:2" x14ac:dyDescent="0.3">
      <c r="B686" s="132"/>
    </row>
    <row r="687" spans="2:2" x14ac:dyDescent="0.3">
      <c r="B687" s="132"/>
    </row>
    <row r="688" spans="2:2" x14ac:dyDescent="0.3">
      <c r="B688" s="132"/>
    </row>
    <row r="689" spans="2:2" x14ac:dyDescent="0.3">
      <c r="B689" s="132"/>
    </row>
    <row r="690" spans="2:2" x14ac:dyDescent="0.3">
      <c r="B690" s="132"/>
    </row>
    <row r="691" spans="2:2" x14ac:dyDescent="0.3">
      <c r="B691" s="132"/>
    </row>
    <row r="692" spans="2:2" x14ac:dyDescent="0.3">
      <c r="B692" s="132"/>
    </row>
    <row r="693" spans="2:2" x14ac:dyDescent="0.3">
      <c r="B693" s="132"/>
    </row>
    <row r="694" spans="2:2" x14ac:dyDescent="0.3">
      <c r="B694" s="132"/>
    </row>
    <row r="695" spans="2:2" x14ac:dyDescent="0.3">
      <c r="B695" s="132"/>
    </row>
    <row r="696" spans="2:2" x14ac:dyDescent="0.3">
      <c r="B696" s="132"/>
    </row>
    <row r="697" spans="2:2" x14ac:dyDescent="0.3">
      <c r="B697" s="132"/>
    </row>
    <row r="698" spans="2:2" x14ac:dyDescent="0.3">
      <c r="B698" s="132"/>
    </row>
    <row r="699" spans="2:2" x14ac:dyDescent="0.3">
      <c r="B699" s="132"/>
    </row>
    <row r="700" spans="2:2" x14ac:dyDescent="0.3">
      <c r="B700" s="132"/>
    </row>
  </sheetData>
  <sheetProtection sheet="1" objects="1" scenarios="1"/>
  <autoFilter ref="A12:O12" xr:uid="{00000000-0009-0000-0000-000000000000}">
    <filterColumn colId="3">
      <filters>
        <filter val="55,00"/>
      </filters>
    </filterColumn>
  </autoFilter>
  <mergeCells count="5">
    <mergeCell ref="D3:G3"/>
    <mergeCell ref="D4:G4"/>
    <mergeCell ref="D5:G5"/>
    <mergeCell ref="D6:G6"/>
    <mergeCell ref="D7:G7"/>
  </mergeCells>
  <pageMargins left="0.31496062992125984" right="0.31496062992125984" top="0.55118110236220474" bottom="0.55118110236220474" header="0.31496062992125984" footer="0.31496062992125984"/>
  <pageSetup paperSize="9" scale="64" fitToHeight="0" orientation="landscape" r:id="rId1"/>
  <headerFooter>
    <oddFooter>&amp;L&amp;P&amp;R&amp;D  &amp;T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Q700"/>
  <sheetViews>
    <sheetView zoomScale="90" zoomScaleNormal="90" workbookViewId="0">
      <pane ySplit="12" topLeftCell="A13" activePane="bottomLeft" state="frozen"/>
      <selection activeCell="B3" sqref="B3:D3"/>
      <selection pane="bottomLeft" activeCell="A13" sqref="A13"/>
    </sheetView>
  </sheetViews>
  <sheetFormatPr baseColWidth="10" defaultColWidth="11.33203125" defaultRowHeight="14.4" x14ac:dyDescent="0.3"/>
  <cols>
    <col min="1" max="1" width="9.6640625" style="35" customWidth="1"/>
    <col min="2" max="2" width="11.5546875" style="109" customWidth="1"/>
    <col min="3" max="3" width="18.5546875" style="9" customWidth="1"/>
    <col min="4" max="13" width="12.6640625" style="10" customWidth="1"/>
    <col min="14" max="14" width="12.33203125" style="10" customWidth="1"/>
    <col min="15" max="15" width="12.6640625" style="10" customWidth="1"/>
    <col min="16" max="16" width="11.33203125" style="10"/>
    <col min="18" max="16384" width="11.33203125" style="3"/>
  </cols>
  <sheetData>
    <row r="1" spans="1:17" ht="33.6" customHeight="1" x14ac:dyDescent="0.3">
      <c r="A1" s="38" t="s">
        <v>7</v>
      </c>
      <c r="B1" s="110"/>
      <c r="C1" s="12"/>
      <c r="D1" s="13"/>
      <c r="E1" s="14"/>
      <c r="F1" s="14"/>
      <c r="G1" s="14"/>
      <c r="H1" s="14"/>
      <c r="I1" s="14"/>
      <c r="J1" s="14"/>
      <c r="K1" s="14"/>
      <c r="L1" s="14"/>
      <c r="M1" s="14"/>
      <c r="N1" s="14"/>
      <c r="O1" s="14"/>
      <c r="P1" s="64"/>
    </row>
    <row r="2" spans="1:17" s="4" customFormat="1" ht="21" customHeight="1" x14ac:dyDescent="0.3">
      <c r="A2" s="39" t="s">
        <v>48</v>
      </c>
      <c r="B2" s="111"/>
      <c r="C2" s="15"/>
      <c r="D2" s="283">
        <f>+Inntekter!D2</f>
        <v>2025</v>
      </c>
      <c r="E2" s="234"/>
      <c r="F2" s="234"/>
      <c r="G2" s="234"/>
      <c r="H2" s="16"/>
      <c r="I2" s="71" t="s">
        <v>36</v>
      </c>
      <c r="J2" s="16"/>
      <c r="K2" s="16"/>
      <c r="L2" s="16"/>
      <c r="M2" s="16"/>
      <c r="N2" s="16"/>
      <c r="O2" s="16"/>
      <c r="P2" s="65"/>
      <c r="Q2" s="41"/>
    </row>
    <row r="3" spans="1:17" s="5" customFormat="1" ht="21" customHeight="1" x14ac:dyDescent="0.3">
      <c r="A3" s="39" t="s">
        <v>3</v>
      </c>
      <c r="B3" s="111"/>
      <c r="C3" s="17"/>
      <c r="D3" s="284" t="str">
        <f>+Inntekter!D3</f>
        <v xml:space="preserve">Postpensjonistene i </v>
      </c>
      <c r="E3" s="285"/>
      <c r="F3" s="285"/>
      <c r="G3" s="286"/>
      <c r="H3" s="16"/>
      <c r="I3" s="66" t="s">
        <v>39</v>
      </c>
      <c r="J3" s="16"/>
      <c r="K3" s="16"/>
      <c r="L3" s="16"/>
      <c r="M3" s="16"/>
      <c r="N3" s="16"/>
      <c r="O3" s="16"/>
      <c r="P3" s="65"/>
      <c r="Q3" s="42"/>
    </row>
    <row r="4" spans="1:17" s="5" customFormat="1" ht="21" customHeight="1" x14ac:dyDescent="0.3">
      <c r="A4" s="39" t="s">
        <v>44</v>
      </c>
      <c r="B4" s="111"/>
      <c r="C4" s="17"/>
      <c r="D4" s="284">
        <f>+Inntekter!D4</f>
        <v>0</v>
      </c>
      <c r="E4" s="285"/>
      <c r="F4" s="285"/>
      <c r="G4" s="286"/>
      <c r="H4" s="16"/>
      <c r="I4" s="71"/>
      <c r="J4" s="16"/>
      <c r="K4" s="16"/>
      <c r="L4" s="16"/>
      <c r="M4" s="16"/>
      <c r="N4" s="16"/>
      <c r="O4" s="16"/>
      <c r="P4" s="65"/>
      <c r="Q4" s="42"/>
    </row>
    <row r="5" spans="1:17" s="5" customFormat="1" ht="21" customHeight="1" x14ac:dyDescent="0.3">
      <c r="A5" s="39" t="s">
        <v>45</v>
      </c>
      <c r="B5" s="111"/>
      <c r="C5" s="17"/>
      <c r="D5" s="284">
        <f>+Inntekter!D5</f>
        <v>0</v>
      </c>
      <c r="E5" s="285"/>
      <c r="F5" s="285"/>
      <c r="G5" s="286"/>
      <c r="H5" s="16"/>
      <c r="I5" s="71" t="s">
        <v>37</v>
      </c>
      <c r="J5" s="16"/>
      <c r="K5" s="16"/>
      <c r="L5" s="16"/>
      <c r="M5" s="16"/>
      <c r="N5" s="16"/>
      <c r="O5" s="16"/>
      <c r="P5" s="65"/>
      <c r="Q5" s="42"/>
    </row>
    <row r="6" spans="1:17" s="5" customFormat="1" ht="15.6" x14ac:dyDescent="0.3">
      <c r="A6" s="39" t="s">
        <v>46</v>
      </c>
      <c r="B6" s="111"/>
      <c r="C6" s="18"/>
      <c r="D6" s="287">
        <f>+Inntekter!D6</f>
        <v>0</v>
      </c>
      <c r="E6" s="288"/>
      <c r="F6" s="288"/>
      <c r="G6" s="289"/>
      <c r="H6" s="16"/>
      <c r="I6" s="71" t="s">
        <v>49</v>
      </c>
      <c r="J6" s="43"/>
      <c r="K6" s="43"/>
      <c r="L6" s="43"/>
      <c r="M6" s="16"/>
      <c r="N6" s="16"/>
      <c r="O6" s="16"/>
      <c r="P6" s="65"/>
      <c r="Q6" s="42"/>
    </row>
    <row r="7" spans="1:17" s="5" customFormat="1" ht="15.6" x14ac:dyDescent="0.3">
      <c r="A7" s="39" t="s">
        <v>47</v>
      </c>
      <c r="B7" s="111"/>
      <c r="C7" s="19"/>
      <c r="D7" s="290">
        <f>+Inntekter!D7</f>
        <v>0</v>
      </c>
      <c r="E7" s="288"/>
      <c r="F7" s="288"/>
      <c r="G7" s="289"/>
      <c r="H7" s="16"/>
      <c r="I7" s="71" t="s">
        <v>38</v>
      </c>
      <c r="J7" s="43"/>
      <c r="K7" s="43"/>
      <c r="L7" s="43"/>
      <c r="M7" s="16"/>
      <c r="N7" s="16"/>
      <c r="O7" s="16"/>
      <c r="P7" s="65"/>
      <c r="Q7" s="42"/>
    </row>
    <row r="8" spans="1:17" s="42" customFormat="1" ht="15.6" x14ac:dyDescent="0.3">
      <c r="A8" s="71"/>
      <c r="B8" s="105"/>
      <c r="C8" s="71"/>
      <c r="D8" s="71"/>
      <c r="E8" s="71"/>
      <c r="F8" s="71"/>
      <c r="G8" s="71"/>
      <c r="H8" s="71"/>
      <c r="I8" s="102" t="s">
        <v>60</v>
      </c>
      <c r="J8" s="43"/>
      <c r="K8" s="43"/>
      <c r="L8" s="43"/>
      <c r="M8" s="16"/>
      <c r="N8" s="16"/>
      <c r="O8" s="16"/>
      <c r="P8" s="65"/>
    </row>
    <row r="9" spans="1:17" ht="6" customHeight="1" x14ac:dyDescent="0.3">
      <c r="A9" s="67"/>
      <c r="B9" s="106"/>
      <c r="C9" s="69"/>
      <c r="D9" s="68"/>
      <c r="E9" s="68"/>
      <c r="F9" s="68"/>
      <c r="G9" s="68"/>
      <c r="H9" s="68"/>
      <c r="I9" s="68"/>
      <c r="J9" s="68"/>
      <c r="K9" s="68"/>
      <c r="L9" s="68"/>
      <c r="M9" s="68"/>
      <c r="N9" s="68"/>
      <c r="O9" s="68"/>
      <c r="P9" s="68">
        <v>5</v>
      </c>
    </row>
    <row r="10" spans="1:17" s="6" customFormat="1" ht="15" thickBot="1" x14ac:dyDescent="0.35">
      <c r="A10" s="62" t="s">
        <v>62</v>
      </c>
      <c r="B10" s="107"/>
      <c r="C10" s="57"/>
      <c r="D10" s="63"/>
      <c r="E10" s="63"/>
      <c r="F10" s="63"/>
      <c r="G10" s="63"/>
      <c r="H10" s="63"/>
      <c r="I10" s="63"/>
      <c r="J10" s="63"/>
      <c r="K10" s="63"/>
      <c r="L10" s="63"/>
      <c r="M10" s="63"/>
      <c r="N10" s="63"/>
      <c r="O10" s="63"/>
      <c r="P10" s="63"/>
      <c r="Q10" s="45"/>
    </row>
    <row r="11" spans="1:17" s="45" customFormat="1" ht="15" thickBot="1" x14ac:dyDescent="0.35">
      <c r="A11" s="55" t="s">
        <v>2</v>
      </c>
      <c r="B11" s="112"/>
      <c r="C11" s="56"/>
      <c r="D11" s="54">
        <f>SUBTOTAL(9,D13:D1001)</f>
        <v>0</v>
      </c>
      <c r="E11" s="54">
        <f t="shared" ref="E11:P11" si="0">SUBTOTAL(9,E13:E1001)</f>
        <v>0</v>
      </c>
      <c r="F11" s="54">
        <f t="shared" si="0"/>
        <v>0</v>
      </c>
      <c r="G11" s="54">
        <f t="shared" si="0"/>
        <v>0</v>
      </c>
      <c r="H11" s="54">
        <f t="shared" si="0"/>
        <v>0</v>
      </c>
      <c r="I11" s="54">
        <f t="shared" si="0"/>
        <v>0</v>
      </c>
      <c r="J11" s="54">
        <f t="shared" si="0"/>
        <v>0</v>
      </c>
      <c r="K11" s="54">
        <f t="shared" si="0"/>
        <v>0</v>
      </c>
      <c r="L11" s="54">
        <f t="shared" si="0"/>
        <v>0</v>
      </c>
      <c r="M11" s="54">
        <f t="shared" si="0"/>
        <v>0</v>
      </c>
      <c r="N11" s="54">
        <f t="shared" si="0"/>
        <v>0</v>
      </c>
      <c r="O11" s="54">
        <f t="shared" si="0"/>
        <v>0</v>
      </c>
      <c r="P11" s="54">
        <f t="shared" si="0"/>
        <v>0</v>
      </c>
    </row>
    <row r="12" spans="1:17" s="129" customFormat="1" ht="58.2" customHeight="1" x14ac:dyDescent="0.3">
      <c r="A12" s="138" t="s">
        <v>31</v>
      </c>
      <c r="B12" s="139" t="s">
        <v>145</v>
      </c>
      <c r="C12" s="140" t="s">
        <v>16</v>
      </c>
      <c r="D12" s="137" t="s">
        <v>103</v>
      </c>
      <c r="E12" s="137" t="s">
        <v>104</v>
      </c>
      <c r="F12" s="137" t="s">
        <v>105</v>
      </c>
      <c r="G12" s="137" t="s">
        <v>139</v>
      </c>
      <c r="H12" s="137" t="s">
        <v>140</v>
      </c>
      <c r="I12" s="137" t="s">
        <v>106</v>
      </c>
      <c r="J12" s="137" t="s">
        <v>113</v>
      </c>
      <c r="K12" s="137" t="s">
        <v>107</v>
      </c>
      <c r="L12" s="137" t="s">
        <v>108</v>
      </c>
      <c r="M12" s="137"/>
      <c r="N12" s="137"/>
      <c r="O12" s="137" t="s">
        <v>147</v>
      </c>
      <c r="P12" s="137" t="s">
        <v>109</v>
      </c>
      <c r="Q12" s="128"/>
    </row>
    <row r="13" spans="1:17" x14ac:dyDescent="0.3">
      <c r="A13" s="278"/>
      <c r="B13" s="279"/>
      <c r="C13" s="280"/>
      <c r="D13" s="281"/>
      <c r="E13" s="281"/>
      <c r="F13" s="281"/>
      <c r="G13" s="281"/>
      <c r="H13" s="281"/>
      <c r="I13" s="281"/>
      <c r="J13" s="281"/>
      <c r="K13" s="281"/>
      <c r="L13" s="281"/>
      <c r="M13" s="281"/>
      <c r="N13" s="281"/>
      <c r="O13" s="281"/>
      <c r="P13" s="281"/>
    </row>
    <row r="14" spans="1:17" x14ac:dyDescent="0.3">
      <c r="A14" s="278"/>
      <c r="B14" s="279"/>
      <c r="C14" s="280"/>
      <c r="D14" s="281"/>
      <c r="E14" s="281"/>
      <c r="F14" s="281"/>
      <c r="G14" s="281"/>
      <c r="H14" s="281"/>
      <c r="I14" s="281"/>
      <c r="J14" s="281"/>
      <c r="K14" s="281"/>
      <c r="L14" s="281"/>
      <c r="M14" s="281"/>
      <c r="N14" s="281"/>
      <c r="O14" s="281"/>
      <c r="P14" s="281"/>
    </row>
    <row r="15" spans="1:17" x14ac:dyDescent="0.3">
      <c r="A15" s="278"/>
      <c r="B15" s="279"/>
      <c r="C15" s="280"/>
      <c r="D15" s="281"/>
      <c r="E15" s="281"/>
      <c r="F15" s="281"/>
      <c r="G15" s="281"/>
      <c r="H15" s="281"/>
      <c r="I15" s="281"/>
      <c r="J15" s="281"/>
      <c r="K15" s="281"/>
      <c r="L15" s="281"/>
      <c r="M15" s="281"/>
      <c r="N15" s="281"/>
      <c r="O15" s="281"/>
      <c r="P15" s="281"/>
    </row>
    <row r="16" spans="1:17" x14ac:dyDescent="0.3">
      <c r="A16" s="278"/>
      <c r="B16" s="279"/>
      <c r="C16" s="280"/>
      <c r="D16" s="281"/>
      <c r="E16" s="281"/>
      <c r="F16" s="281"/>
      <c r="G16" s="281"/>
      <c r="H16" s="281"/>
      <c r="I16" s="281"/>
      <c r="J16" s="281"/>
      <c r="K16" s="281"/>
      <c r="L16" s="281"/>
      <c r="M16" s="281"/>
      <c r="N16" s="281"/>
      <c r="O16" s="281"/>
      <c r="P16" s="281"/>
    </row>
    <row r="17" spans="1:16" x14ac:dyDescent="0.3">
      <c r="A17" s="278"/>
      <c r="B17" s="279"/>
      <c r="C17" s="280"/>
      <c r="D17" s="281"/>
      <c r="E17" s="281"/>
      <c r="F17" s="281"/>
      <c r="G17" s="281"/>
      <c r="H17" s="281"/>
      <c r="I17" s="281"/>
      <c r="J17" s="281"/>
      <c r="K17" s="281"/>
      <c r="L17" s="281"/>
      <c r="M17" s="281"/>
      <c r="N17" s="281"/>
      <c r="O17" s="281"/>
      <c r="P17" s="281"/>
    </row>
    <row r="18" spans="1:16" x14ac:dyDescent="0.3">
      <c r="A18" s="278"/>
      <c r="B18" s="279"/>
      <c r="C18" s="280"/>
      <c r="D18" s="281"/>
      <c r="E18" s="281"/>
      <c r="F18" s="281"/>
      <c r="G18" s="281"/>
      <c r="H18" s="281"/>
      <c r="I18" s="281"/>
      <c r="J18" s="281"/>
      <c r="K18" s="281"/>
      <c r="L18" s="281"/>
      <c r="M18" s="281"/>
      <c r="N18" s="281"/>
      <c r="O18" s="281"/>
      <c r="P18" s="281"/>
    </row>
    <row r="19" spans="1:16" x14ac:dyDescent="0.3">
      <c r="A19" s="278"/>
      <c r="B19" s="279"/>
      <c r="C19" s="280"/>
      <c r="D19" s="281"/>
      <c r="E19" s="281"/>
      <c r="F19" s="281"/>
      <c r="G19" s="281"/>
      <c r="H19" s="281"/>
      <c r="I19" s="281"/>
      <c r="J19" s="281"/>
      <c r="K19" s="281"/>
      <c r="L19" s="281"/>
      <c r="M19" s="281"/>
      <c r="N19" s="281"/>
      <c r="O19" s="281"/>
      <c r="P19" s="281"/>
    </row>
    <row r="20" spans="1:16" x14ac:dyDescent="0.3">
      <c r="A20" s="278"/>
      <c r="B20" s="279"/>
      <c r="C20" s="280"/>
      <c r="D20" s="281"/>
      <c r="E20" s="281"/>
      <c r="F20" s="281"/>
      <c r="G20" s="281"/>
      <c r="H20" s="281"/>
      <c r="I20" s="281"/>
      <c r="J20" s="281"/>
      <c r="K20" s="281"/>
      <c r="L20" s="281"/>
      <c r="M20" s="281"/>
      <c r="N20" s="281"/>
      <c r="O20" s="281"/>
      <c r="P20" s="281"/>
    </row>
    <row r="21" spans="1:16" x14ac:dyDescent="0.3">
      <c r="A21" s="278"/>
      <c r="B21" s="279"/>
      <c r="C21" s="280"/>
      <c r="D21" s="281"/>
      <c r="E21" s="281"/>
      <c r="F21" s="281"/>
      <c r="G21" s="281"/>
      <c r="H21" s="281"/>
      <c r="I21" s="281"/>
      <c r="J21" s="281"/>
      <c r="K21" s="281"/>
      <c r="L21" s="281"/>
      <c r="M21" s="281"/>
      <c r="N21" s="281"/>
      <c r="O21" s="281"/>
      <c r="P21" s="281"/>
    </row>
    <row r="22" spans="1:16" x14ac:dyDescent="0.3">
      <c r="A22" s="278"/>
      <c r="B22" s="279"/>
      <c r="C22" s="280"/>
      <c r="D22" s="281"/>
      <c r="E22" s="281"/>
      <c r="F22" s="281"/>
      <c r="G22" s="281"/>
      <c r="H22" s="281"/>
      <c r="I22" s="281"/>
      <c r="J22" s="281"/>
      <c r="K22" s="281"/>
      <c r="L22" s="281"/>
      <c r="M22" s="281"/>
      <c r="N22" s="281"/>
      <c r="O22" s="281"/>
      <c r="P22" s="281"/>
    </row>
    <row r="23" spans="1:16" x14ac:dyDescent="0.3">
      <c r="A23" s="278"/>
      <c r="B23" s="279"/>
      <c r="C23" s="280"/>
      <c r="D23" s="281"/>
      <c r="E23" s="281"/>
      <c r="F23" s="281"/>
      <c r="G23" s="281"/>
      <c r="H23" s="281"/>
      <c r="I23" s="281"/>
      <c r="J23" s="281"/>
      <c r="K23" s="281"/>
      <c r="L23" s="281"/>
      <c r="M23" s="281"/>
      <c r="N23" s="281"/>
      <c r="O23" s="281"/>
      <c r="P23" s="281"/>
    </row>
    <row r="24" spans="1:16" x14ac:dyDescent="0.3">
      <c r="A24" s="278"/>
      <c r="B24" s="279"/>
      <c r="C24" s="280"/>
      <c r="D24" s="281"/>
      <c r="E24" s="281"/>
      <c r="F24" s="281"/>
      <c r="G24" s="281"/>
      <c r="H24" s="281"/>
      <c r="I24" s="281"/>
      <c r="J24" s="281"/>
      <c r="K24" s="281"/>
      <c r="L24" s="281"/>
      <c r="M24" s="281"/>
      <c r="N24" s="281"/>
      <c r="O24" s="281"/>
      <c r="P24" s="281"/>
    </row>
    <row r="25" spans="1:16" x14ac:dyDescent="0.3">
      <c r="A25" s="278"/>
      <c r="B25" s="279"/>
      <c r="C25" s="280"/>
      <c r="D25" s="281"/>
      <c r="E25" s="281"/>
      <c r="F25" s="281"/>
      <c r="G25" s="281"/>
      <c r="H25" s="281"/>
      <c r="I25" s="281"/>
      <c r="J25" s="281"/>
      <c r="K25" s="281"/>
      <c r="L25" s="281"/>
      <c r="M25" s="281"/>
      <c r="N25" s="281"/>
      <c r="O25" s="281"/>
      <c r="P25" s="281"/>
    </row>
    <row r="26" spans="1:16" x14ac:dyDescent="0.3">
      <c r="A26" s="278"/>
      <c r="B26" s="279"/>
      <c r="C26" s="280"/>
      <c r="D26" s="281"/>
      <c r="E26" s="281"/>
      <c r="F26" s="281"/>
      <c r="G26" s="281"/>
      <c r="H26" s="281"/>
      <c r="I26" s="281"/>
      <c r="J26" s="281"/>
      <c r="K26" s="281"/>
      <c r="L26" s="281"/>
      <c r="M26" s="281"/>
      <c r="N26" s="281"/>
      <c r="O26" s="281"/>
      <c r="P26" s="281"/>
    </row>
    <row r="27" spans="1:16" x14ac:dyDescent="0.3">
      <c r="A27" s="278"/>
      <c r="B27" s="279"/>
      <c r="C27" s="280"/>
      <c r="D27" s="281"/>
      <c r="E27" s="281"/>
      <c r="F27" s="281"/>
      <c r="G27" s="281"/>
      <c r="H27" s="281"/>
      <c r="I27" s="281"/>
      <c r="J27" s="281"/>
      <c r="K27" s="281"/>
      <c r="L27" s="281"/>
      <c r="M27" s="281"/>
      <c r="N27" s="281"/>
      <c r="O27" s="281"/>
      <c r="P27" s="281"/>
    </row>
    <row r="28" spans="1:16" x14ac:dyDescent="0.3">
      <c r="A28" s="278"/>
      <c r="B28" s="279"/>
      <c r="C28" s="280"/>
      <c r="D28" s="281"/>
      <c r="E28" s="281"/>
      <c r="F28" s="281"/>
      <c r="G28" s="281"/>
      <c r="H28" s="281"/>
      <c r="I28" s="281"/>
      <c r="J28" s="281"/>
      <c r="K28" s="281"/>
      <c r="L28" s="281"/>
      <c r="M28" s="281"/>
      <c r="N28" s="281"/>
      <c r="O28" s="281"/>
      <c r="P28" s="281"/>
    </row>
    <row r="29" spans="1:16" x14ac:dyDescent="0.3">
      <c r="A29" s="278"/>
      <c r="B29" s="279"/>
      <c r="C29" s="280"/>
      <c r="D29" s="281"/>
      <c r="E29" s="281"/>
      <c r="F29" s="281"/>
      <c r="G29" s="281"/>
      <c r="H29" s="281"/>
      <c r="I29" s="281"/>
      <c r="J29" s="281"/>
      <c r="K29" s="281"/>
      <c r="L29" s="281"/>
      <c r="M29" s="281"/>
      <c r="N29" s="281"/>
      <c r="O29" s="281"/>
      <c r="P29" s="281"/>
    </row>
    <row r="30" spans="1:16" x14ac:dyDescent="0.3">
      <c r="A30" s="278"/>
      <c r="B30" s="279"/>
      <c r="C30" s="280"/>
      <c r="D30" s="281"/>
      <c r="E30" s="281"/>
      <c r="F30" s="281"/>
      <c r="G30" s="281"/>
      <c r="H30" s="281"/>
      <c r="I30" s="281"/>
      <c r="J30" s="281"/>
      <c r="K30" s="281"/>
      <c r="L30" s="281"/>
      <c r="M30" s="281"/>
      <c r="N30" s="281"/>
      <c r="O30" s="281"/>
      <c r="P30" s="281"/>
    </row>
    <row r="31" spans="1:16" x14ac:dyDescent="0.3">
      <c r="A31" s="278"/>
      <c r="B31" s="279"/>
      <c r="C31" s="280"/>
      <c r="D31" s="281"/>
      <c r="E31" s="281"/>
      <c r="F31" s="281"/>
      <c r="G31" s="281"/>
      <c r="H31" s="281"/>
      <c r="I31" s="281"/>
      <c r="J31" s="281"/>
      <c r="K31" s="281"/>
      <c r="L31" s="281"/>
      <c r="M31" s="281"/>
      <c r="N31" s="281"/>
      <c r="O31" s="281"/>
      <c r="P31" s="281"/>
    </row>
    <row r="32" spans="1:16" x14ac:dyDescent="0.3">
      <c r="A32" s="278"/>
      <c r="B32" s="279"/>
      <c r="C32" s="280"/>
      <c r="D32" s="281"/>
      <c r="E32" s="281"/>
      <c r="F32" s="281"/>
      <c r="G32" s="281"/>
      <c r="H32" s="281"/>
      <c r="I32" s="281"/>
      <c r="J32" s="281"/>
      <c r="K32" s="281"/>
      <c r="L32" s="281"/>
      <c r="M32" s="281"/>
      <c r="N32" s="281"/>
      <c r="O32" s="281"/>
      <c r="P32" s="281"/>
    </row>
    <row r="33" spans="1:16" x14ac:dyDescent="0.3">
      <c r="A33" s="278"/>
      <c r="B33" s="279"/>
      <c r="C33" s="280"/>
      <c r="D33" s="281"/>
      <c r="E33" s="281"/>
      <c r="F33" s="281"/>
      <c r="G33" s="281"/>
      <c r="H33" s="281"/>
      <c r="I33" s="281"/>
      <c r="J33" s="281"/>
      <c r="K33" s="281"/>
      <c r="L33" s="281"/>
      <c r="M33" s="281"/>
      <c r="N33" s="281"/>
      <c r="O33" s="281"/>
      <c r="P33" s="281"/>
    </row>
    <row r="34" spans="1:16" x14ac:dyDescent="0.3">
      <c r="A34" s="278"/>
      <c r="B34" s="279"/>
      <c r="C34" s="280"/>
      <c r="D34" s="281"/>
      <c r="E34" s="281"/>
      <c r="F34" s="281"/>
      <c r="G34" s="281"/>
      <c r="H34" s="281"/>
      <c r="I34" s="281"/>
      <c r="J34" s="281"/>
      <c r="K34" s="281"/>
      <c r="L34" s="281"/>
      <c r="M34" s="281"/>
      <c r="N34" s="281"/>
      <c r="O34" s="281"/>
      <c r="P34" s="281"/>
    </row>
    <row r="35" spans="1:16" x14ac:dyDescent="0.3">
      <c r="A35" s="278"/>
      <c r="B35" s="279"/>
      <c r="C35" s="280"/>
      <c r="D35" s="281"/>
      <c r="E35" s="281"/>
      <c r="F35" s="281"/>
      <c r="G35" s="281"/>
      <c r="H35" s="281"/>
      <c r="I35" s="281"/>
      <c r="J35" s="281"/>
      <c r="K35" s="281"/>
      <c r="L35" s="281"/>
      <c r="M35" s="281"/>
      <c r="N35" s="281"/>
      <c r="O35" s="281"/>
      <c r="P35" s="281"/>
    </row>
    <row r="36" spans="1:16" x14ac:dyDescent="0.3">
      <c r="A36" s="278"/>
      <c r="B36" s="279"/>
      <c r="C36" s="280"/>
      <c r="D36" s="281"/>
      <c r="E36" s="281"/>
      <c r="F36" s="281"/>
      <c r="G36" s="281"/>
      <c r="H36" s="281"/>
      <c r="I36" s="281"/>
      <c r="J36" s="281"/>
      <c r="K36" s="281"/>
      <c r="L36" s="281"/>
      <c r="M36" s="281"/>
      <c r="N36" s="281"/>
      <c r="O36" s="281"/>
      <c r="P36" s="281"/>
    </row>
    <row r="37" spans="1:16" x14ac:dyDescent="0.3">
      <c r="A37" s="278"/>
      <c r="B37" s="279"/>
      <c r="C37" s="280"/>
      <c r="D37" s="281"/>
      <c r="E37" s="281"/>
      <c r="F37" s="281"/>
      <c r="G37" s="281"/>
      <c r="H37" s="281"/>
      <c r="I37" s="281"/>
      <c r="J37" s="281"/>
      <c r="K37" s="281"/>
      <c r="L37" s="281"/>
      <c r="M37" s="281"/>
      <c r="N37" s="281"/>
      <c r="O37" s="281"/>
      <c r="P37" s="281"/>
    </row>
    <row r="38" spans="1:16" x14ac:dyDescent="0.3">
      <c r="A38" s="278"/>
      <c r="B38" s="279"/>
      <c r="C38" s="280"/>
      <c r="D38" s="281"/>
      <c r="E38" s="281"/>
      <c r="F38" s="281"/>
      <c r="G38" s="281"/>
      <c r="H38" s="281"/>
      <c r="I38" s="281"/>
      <c r="J38" s="281"/>
      <c r="K38" s="281"/>
      <c r="L38" s="281"/>
      <c r="M38" s="281"/>
      <c r="N38" s="281"/>
      <c r="O38" s="281"/>
      <c r="P38" s="281"/>
    </row>
    <row r="39" spans="1:16" x14ac:dyDescent="0.3">
      <c r="A39" s="278"/>
      <c r="B39" s="279"/>
      <c r="C39" s="280"/>
      <c r="D39" s="281"/>
      <c r="E39" s="281"/>
      <c r="F39" s="281"/>
      <c r="G39" s="281"/>
      <c r="H39" s="281"/>
      <c r="I39" s="281"/>
      <c r="J39" s="281"/>
      <c r="K39" s="281"/>
      <c r="L39" s="281"/>
      <c r="M39" s="281"/>
      <c r="N39" s="281"/>
      <c r="O39" s="281"/>
      <c r="P39" s="281"/>
    </row>
    <row r="40" spans="1:16" x14ac:dyDescent="0.3">
      <c r="A40" s="278"/>
      <c r="B40" s="279"/>
      <c r="C40" s="280"/>
      <c r="D40" s="281"/>
      <c r="E40" s="281"/>
      <c r="F40" s="281"/>
      <c r="G40" s="281"/>
      <c r="H40" s="281"/>
      <c r="I40" s="281"/>
      <c r="J40" s="281"/>
      <c r="K40" s="281"/>
      <c r="L40" s="281"/>
      <c r="M40" s="281"/>
      <c r="N40" s="281"/>
      <c r="O40" s="281"/>
      <c r="P40" s="281"/>
    </row>
    <row r="41" spans="1:16" x14ac:dyDescent="0.3">
      <c r="A41" s="278"/>
      <c r="B41" s="279"/>
      <c r="C41" s="280"/>
      <c r="D41" s="281"/>
      <c r="E41" s="281"/>
      <c r="F41" s="281"/>
      <c r="G41" s="281"/>
      <c r="H41" s="281"/>
      <c r="I41" s="281"/>
      <c r="J41" s="281"/>
      <c r="K41" s="281"/>
      <c r="L41" s="281"/>
      <c r="M41" s="281"/>
      <c r="N41" s="281"/>
      <c r="O41" s="281"/>
      <c r="P41" s="281"/>
    </row>
    <row r="42" spans="1:16" x14ac:dyDescent="0.3">
      <c r="A42" s="278"/>
      <c r="B42" s="279"/>
      <c r="C42" s="280"/>
      <c r="D42" s="281"/>
      <c r="E42" s="281"/>
      <c r="F42" s="281"/>
      <c r="G42" s="281"/>
      <c r="H42" s="281"/>
      <c r="I42" s="281"/>
      <c r="J42" s="281"/>
      <c r="K42" s="281"/>
      <c r="L42" s="281"/>
      <c r="M42" s="281"/>
      <c r="N42" s="281"/>
      <c r="O42" s="281"/>
      <c r="P42" s="281"/>
    </row>
    <row r="43" spans="1:16" x14ac:dyDescent="0.3">
      <c r="A43" s="278"/>
      <c r="B43" s="279"/>
      <c r="C43" s="280"/>
      <c r="D43" s="281"/>
      <c r="E43" s="281"/>
      <c r="F43" s="281"/>
      <c r="G43" s="281"/>
      <c r="H43" s="281"/>
      <c r="I43" s="281"/>
      <c r="J43" s="281"/>
      <c r="K43" s="281"/>
      <c r="L43" s="281"/>
      <c r="M43" s="281"/>
      <c r="N43" s="281"/>
      <c r="O43" s="281"/>
      <c r="P43" s="281"/>
    </row>
    <row r="44" spans="1:16" x14ac:dyDescent="0.3">
      <c r="A44" s="278"/>
      <c r="B44" s="279"/>
      <c r="C44" s="280"/>
      <c r="D44" s="281"/>
      <c r="E44" s="281"/>
      <c r="F44" s="281"/>
      <c r="G44" s="281"/>
      <c r="H44" s="281"/>
      <c r="I44" s="281"/>
      <c r="J44" s="281"/>
      <c r="K44" s="281"/>
      <c r="L44" s="281"/>
      <c r="M44" s="281"/>
      <c r="N44" s="281"/>
      <c r="O44" s="281"/>
      <c r="P44" s="281"/>
    </row>
    <row r="45" spans="1:16" x14ac:dyDescent="0.3">
      <c r="A45" s="278"/>
      <c r="B45" s="279"/>
      <c r="C45" s="280"/>
      <c r="D45" s="281"/>
      <c r="E45" s="281"/>
      <c r="F45" s="281"/>
      <c r="G45" s="281"/>
      <c r="H45" s="281"/>
      <c r="I45" s="281"/>
      <c r="J45" s="281"/>
      <c r="K45" s="281"/>
      <c r="L45" s="281"/>
      <c r="M45" s="281"/>
      <c r="N45" s="281"/>
      <c r="O45" s="281"/>
      <c r="P45" s="281"/>
    </row>
    <row r="46" spans="1:16" x14ac:dyDescent="0.3">
      <c r="A46" s="278"/>
      <c r="B46" s="279"/>
      <c r="C46" s="280"/>
      <c r="D46" s="281"/>
      <c r="E46" s="281"/>
      <c r="F46" s="281"/>
      <c r="G46" s="281"/>
      <c r="H46" s="281"/>
      <c r="I46" s="281"/>
      <c r="J46" s="281"/>
      <c r="K46" s="281"/>
      <c r="L46" s="281"/>
      <c r="M46" s="281"/>
      <c r="N46" s="281"/>
      <c r="O46" s="281"/>
      <c r="P46" s="281"/>
    </row>
    <row r="47" spans="1:16" x14ac:dyDescent="0.3">
      <c r="A47" s="278"/>
      <c r="B47" s="279"/>
      <c r="C47" s="280"/>
      <c r="D47" s="281"/>
      <c r="E47" s="281"/>
      <c r="F47" s="281"/>
      <c r="G47" s="281"/>
      <c r="H47" s="281"/>
      <c r="I47" s="281"/>
      <c r="J47" s="281"/>
      <c r="K47" s="281"/>
      <c r="L47" s="281"/>
      <c r="M47" s="281"/>
      <c r="N47" s="281"/>
      <c r="O47" s="281"/>
      <c r="P47" s="281"/>
    </row>
    <row r="48" spans="1:16" x14ac:dyDescent="0.3">
      <c r="A48" s="278"/>
      <c r="B48" s="279"/>
      <c r="C48" s="280"/>
      <c r="D48" s="281"/>
      <c r="E48" s="281"/>
      <c r="F48" s="281"/>
      <c r="G48" s="281"/>
      <c r="H48" s="281"/>
      <c r="I48" s="281"/>
      <c r="J48" s="281"/>
      <c r="K48" s="281"/>
      <c r="L48" s="281"/>
      <c r="M48" s="281"/>
      <c r="N48" s="281"/>
      <c r="O48" s="281"/>
      <c r="P48" s="281"/>
    </row>
    <row r="49" spans="1:16" x14ac:dyDescent="0.3">
      <c r="A49" s="278"/>
      <c r="B49" s="279"/>
      <c r="C49" s="280"/>
      <c r="D49" s="281"/>
      <c r="E49" s="281"/>
      <c r="F49" s="281"/>
      <c r="G49" s="281"/>
      <c r="H49" s="281"/>
      <c r="I49" s="281"/>
      <c r="J49" s="281"/>
      <c r="K49" s="281"/>
      <c r="L49" s="281"/>
      <c r="M49" s="281"/>
      <c r="N49" s="281"/>
      <c r="O49" s="281"/>
      <c r="P49" s="281"/>
    </row>
    <row r="50" spans="1:16" x14ac:dyDescent="0.3">
      <c r="A50" s="278"/>
      <c r="B50" s="279"/>
      <c r="C50" s="280"/>
      <c r="D50" s="281"/>
      <c r="E50" s="281"/>
      <c r="F50" s="281"/>
      <c r="G50" s="281"/>
      <c r="H50" s="281"/>
      <c r="I50" s="281"/>
      <c r="J50" s="281"/>
      <c r="K50" s="281"/>
      <c r="L50" s="281"/>
      <c r="M50" s="281"/>
      <c r="N50" s="281"/>
      <c r="O50" s="281"/>
      <c r="P50" s="281"/>
    </row>
    <row r="51" spans="1:16" x14ac:dyDescent="0.3">
      <c r="A51" s="278"/>
      <c r="B51" s="279"/>
      <c r="C51" s="280"/>
      <c r="D51" s="281"/>
      <c r="E51" s="281"/>
      <c r="F51" s="281"/>
      <c r="G51" s="281"/>
      <c r="H51" s="281"/>
      <c r="I51" s="281"/>
      <c r="J51" s="281"/>
      <c r="K51" s="281"/>
      <c r="L51" s="281"/>
      <c r="M51" s="281"/>
      <c r="N51" s="281"/>
      <c r="O51" s="281"/>
      <c r="P51" s="281"/>
    </row>
    <row r="52" spans="1:16" x14ac:dyDescent="0.3">
      <c r="A52" s="278"/>
      <c r="B52" s="279"/>
      <c r="C52" s="280"/>
      <c r="D52" s="281"/>
      <c r="E52" s="281"/>
      <c r="F52" s="281"/>
      <c r="G52" s="281"/>
      <c r="H52" s="281"/>
      <c r="I52" s="281"/>
      <c r="J52" s="281"/>
      <c r="K52" s="281"/>
      <c r="L52" s="281"/>
      <c r="M52" s="281"/>
      <c r="N52" s="281"/>
      <c r="O52" s="281"/>
      <c r="P52" s="281"/>
    </row>
    <row r="53" spans="1:16" x14ac:dyDescent="0.3">
      <c r="A53" s="278"/>
      <c r="B53" s="279"/>
      <c r="C53" s="280"/>
      <c r="D53" s="281"/>
      <c r="E53" s="281"/>
      <c r="F53" s="281"/>
      <c r="G53" s="281"/>
      <c r="H53" s="281"/>
      <c r="I53" s="281"/>
      <c r="J53" s="281"/>
      <c r="K53" s="281"/>
      <c r="L53" s="281"/>
      <c r="M53" s="281"/>
      <c r="N53" s="281"/>
      <c r="O53" s="281"/>
      <c r="P53" s="281"/>
    </row>
    <row r="54" spans="1:16" x14ac:dyDescent="0.3">
      <c r="A54" s="278"/>
      <c r="B54" s="279"/>
      <c r="C54" s="280"/>
      <c r="D54" s="281"/>
      <c r="E54" s="281"/>
      <c r="F54" s="281"/>
      <c r="G54" s="281"/>
      <c r="H54" s="281"/>
      <c r="I54" s="281"/>
      <c r="J54" s="281"/>
      <c r="K54" s="281"/>
      <c r="L54" s="281"/>
      <c r="M54" s="281"/>
      <c r="N54" s="281"/>
      <c r="O54" s="281"/>
      <c r="P54" s="281"/>
    </row>
    <row r="55" spans="1:16" x14ac:dyDescent="0.3">
      <c r="A55" s="278"/>
      <c r="B55" s="279"/>
      <c r="C55" s="280"/>
      <c r="D55" s="281"/>
      <c r="E55" s="281"/>
      <c r="F55" s="281"/>
      <c r="G55" s="281"/>
      <c r="H55" s="281"/>
      <c r="I55" s="281"/>
      <c r="J55" s="281"/>
      <c r="K55" s="281"/>
      <c r="L55" s="281"/>
      <c r="M55" s="281"/>
      <c r="N55" s="281"/>
      <c r="O55" s="281"/>
      <c r="P55" s="281"/>
    </row>
    <row r="56" spans="1:16" x14ac:dyDescent="0.3">
      <c r="A56" s="278"/>
      <c r="B56" s="279"/>
      <c r="C56" s="280"/>
      <c r="D56" s="281"/>
      <c r="E56" s="281"/>
      <c r="F56" s="281"/>
      <c r="G56" s="281"/>
      <c r="H56" s="281"/>
      <c r="I56" s="281"/>
      <c r="J56" s="281"/>
      <c r="K56" s="281"/>
      <c r="L56" s="281"/>
      <c r="M56" s="281"/>
      <c r="N56" s="281"/>
      <c r="O56" s="281"/>
      <c r="P56" s="281"/>
    </row>
    <row r="57" spans="1:16" x14ac:dyDescent="0.3">
      <c r="A57" s="278"/>
      <c r="B57" s="279"/>
      <c r="C57" s="280"/>
      <c r="D57" s="281"/>
      <c r="E57" s="281"/>
      <c r="F57" s="281"/>
      <c r="G57" s="281"/>
      <c r="H57" s="281"/>
      <c r="I57" s="281"/>
      <c r="J57" s="281"/>
      <c r="K57" s="281"/>
      <c r="L57" s="281"/>
      <c r="M57" s="281"/>
      <c r="N57" s="281"/>
      <c r="O57" s="281"/>
      <c r="P57" s="281"/>
    </row>
    <row r="58" spans="1:16" x14ac:dyDescent="0.3">
      <c r="A58" s="278"/>
      <c r="B58" s="279"/>
      <c r="C58" s="280"/>
      <c r="D58" s="281"/>
      <c r="E58" s="281"/>
      <c r="F58" s="281"/>
      <c r="G58" s="281"/>
      <c r="H58" s="281"/>
      <c r="I58" s="281"/>
      <c r="J58" s="281"/>
      <c r="K58" s="281"/>
      <c r="L58" s="281"/>
      <c r="M58" s="281"/>
      <c r="N58" s="281"/>
      <c r="O58" s="281"/>
      <c r="P58" s="281"/>
    </row>
    <row r="59" spans="1:16" x14ac:dyDescent="0.3">
      <c r="A59" s="278"/>
      <c r="B59" s="279"/>
      <c r="C59" s="280"/>
      <c r="D59" s="281"/>
      <c r="E59" s="281"/>
      <c r="F59" s="281"/>
      <c r="G59" s="281"/>
      <c r="H59" s="281"/>
      <c r="I59" s="281"/>
      <c r="J59" s="281"/>
      <c r="K59" s="281"/>
      <c r="L59" s="281"/>
      <c r="M59" s="281"/>
      <c r="N59" s="281"/>
      <c r="O59" s="281"/>
      <c r="P59" s="281"/>
    </row>
    <row r="60" spans="1:16" x14ac:dyDescent="0.3">
      <c r="A60" s="278"/>
      <c r="B60" s="279"/>
      <c r="C60" s="280"/>
      <c r="D60" s="281"/>
      <c r="E60" s="281"/>
      <c r="F60" s="281"/>
      <c r="G60" s="281"/>
      <c r="H60" s="281"/>
      <c r="I60" s="281"/>
      <c r="J60" s="281"/>
      <c r="K60" s="281"/>
      <c r="L60" s="281"/>
      <c r="M60" s="281"/>
      <c r="N60" s="281"/>
      <c r="O60" s="281"/>
      <c r="P60" s="281"/>
    </row>
    <row r="61" spans="1:16" x14ac:dyDescent="0.3">
      <c r="A61" s="278"/>
      <c r="B61" s="279"/>
      <c r="C61" s="280"/>
      <c r="D61" s="281"/>
      <c r="E61" s="281"/>
      <c r="F61" s="281"/>
      <c r="G61" s="281"/>
      <c r="H61" s="281"/>
      <c r="I61" s="281"/>
      <c r="J61" s="281"/>
      <c r="K61" s="281"/>
      <c r="L61" s="281"/>
      <c r="M61" s="281"/>
      <c r="N61" s="281"/>
      <c r="O61" s="281"/>
      <c r="P61" s="281"/>
    </row>
    <row r="62" spans="1:16" x14ac:dyDescent="0.3">
      <c r="A62" s="278"/>
      <c r="B62" s="279"/>
      <c r="C62" s="280"/>
      <c r="D62" s="281"/>
      <c r="E62" s="281"/>
      <c r="F62" s="281"/>
      <c r="G62" s="281"/>
      <c r="H62" s="281"/>
      <c r="I62" s="281"/>
      <c r="J62" s="281"/>
      <c r="K62" s="281"/>
      <c r="L62" s="281"/>
      <c r="M62" s="281"/>
      <c r="N62" s="281"/>
      <c r="O62" s="281"/>
      <c r="P62" s="281"/>
    </row>
    <row r="63" spans="1:16" x14ac:dyDescent="0.3">
      <c r="A63" s="278"/>
      <c r="B63" s="279"/>
      <c r="C63" s="280"/>
      <c r="D63" s="281"/>
      <c r="E63" s="281"/>
      <c r="F63" s="281"/>
      <c r="G63" s="281"/>
      <c r="H63" s="281"/>
      <c r="I63" s="281"/>
      <c r="J63" s="281"/>
      <c r="K63" s="281"/>
      <c r="L63" s="281"/>
      <c r="M63" s="281"/>
      <c r="N63" s="281"/>
      <c r="O63" s="281"/>
      <c r="P63" s="281"/>
    </row>
    <row r="64" spans="1:16" x14ac:dyDescent="0.3">
      <c r="A64" s="278"/>
      <c r="B64" s="279"/>
      <c r="C64" s="280"/>
      <c r="D64" s="281"/>
      <c r="E64" s="281"/>
      <c r="F64" s="281"/>
      <c r="G64" s="281"/>
      <c r="H64" s="281"/>
      <c r="I64" s="281"/>
      <c r="J64" s="281"/>
      <c r="K64" s="281"/>
      <c r="L64" s="281"/>
      <c r="M64" s="281"/>
      <c r="N64" s="281"/>
      <c r="O64" s="281"/>
      <c r="P64" s="281"/>
    </row>
    <row r="65" spans="1:16" x14ac:dyDescent="0.3">
      <c r="A65" s="278"/>
      <c r="B65" s="279"/>
      <c r="C65" s="280"/>
      <c r="D65" s="281"/>
      <c r="E65" s="281"/>
      <c r="F65" s="281"/>
      <c r="G65" s="281"/>
      <c r="H65" s="281"/>
      <c r="I65" s="281"/>
      <c r="J65" s="281"/>
      <c r="K65" s="281"/>
      <c r="L65" s="281"/>
      <c r="M65" s="281"/>
      <c r="N65" s="281"/>
      <c r="O65" s="281"/>
      <c r="P65" s="281"/>
    </row>
    <row r="66" spans="1:16" x14ac:dyDescent="0.3">
      <c r="A66" s="278"/>
      <c r="B66" s="279"/>
      <c r="C66" s="280"/>
      <c r="D66" s="281"/>
      <c r="E66" s="281"/>
      <c r="F66" s="281"/>
      <c r="G66" s="281"/>
      <c r="H66" s="281"/>
      <c r="I66" s="281"/>
      <c r="J66" s="281"/>
      <c r="K66" s="281"/>
      <c r="L66" s="281"/>
      <c r="M66" s="281"/>
      <c r="N66" s="281"/>
      <c r="O66" s="281"/>
      <c r="P66" s="281"/>
    </row>
    <row r="67" spans="1:16" x14ac:dyDescent="0.3">
      <c r="A67" s="278"/>
      <c r="B67" s="279"/>
      <c r="C67" s="280"/>
      <c r="D67" s="281"/>
      <c r="E67" s="281"/>
      <c r="F67" s="281"/>
      <c r="G67" s="281"/>
      <c r="H67" s="281"/>
      <c r="I67" s="281"/>
      <c r="J67" s="281"/>
      <c r="K67" s="281"/>
      <c r="L67" s="281"/>
      <c r="M67" s="281"/>
      <c r="N67" s="281"/>
      <c r="O67" s="281"/>
      <c r="P67" s="281"/>
    </row>
    <row r="68" spans="1:16" x14ac:dyDescent="0.3">
      <c r="A68" s="278"/>
      <c r="B68" s="279"/>
      <c r="C68" s="280"/>
      <c r="D68" s="281"/>
      <c r="E68" s="281"/>
      <c r="F68" s="281"/>
      <c r="G68" s="281"/>
      <c r="H68" s="281"/>
      <c r="I68" s="281"/>
      <c r="J68" s="281"/>
      <c r="K68" s="281"/>
      <c r="L68" s="281"/>
      <c r="M68" s="281"/>
      <c r="N68" s="281"/>
      <c r="O68" s="281"/>
      <c r="P68" s="281"/>
    </row>
    <row r="69" spans="1:16" x14ac:dyDescent="0.3">
      <c r="A69" s="278"/>
      <c r="B69" s="279"/>
      <c r="C69" s="280"/>
      <c r="D69" s="281"/>
      <c r="E69" s="281"/>
      <c r="F69" s="281"/>
      <c r="G69" s="281"/>
      <c r="H69" s="281"/>
      <c r="I69" s="281"/>
      <c r="J69" s="281"/>
      <c r="K69" s="281"/>
      <c r="L69" s="281"/>
      <c r="M69" s="281"/>
      <c r="N69" s="281"/>
      <c r="O69" s="281"/>
      <c r="P69" s="281"/>
    </row>
    <row r="70" spans="1:16" x14ac:dyDescent="0.3">
      <c r="A70" s="278"/>
      <c r="B70" s="279"/>
      <c r="C70" s="280"/>
      <c r="D70" s="281"/>
      <c r="E70" s="281"/>
      <c r="F70" s="281"/>
      <c r="G70" s="281"/>
      <c r="H70" s="281"/>
      <c r="I70" s="281"/>
      <c r="J70" s="281"/>
      <c r="K70" s="281"/>
      <c r="L70" s="281"/>
      <c r="M70" s="281"/>
      <c r="N70" s="281"/>
      <c r="O70" s="281"/>
      <c r="P70" s="281"/>
    </row>
    <row r="71" spans="1:16" x14ac:dyDescent="0.3">
      <c r="A71" s="278"/>
      <c r="B71" s="279"/>
      <c r="C71" s="280"/>
      <c r="D71" s="281"/>
      <c r="E71" s="281"/>
      <c r="F71" s="281"/>
      <c r="G71" s="281"/>
      <c r="H71" s="281"/>
      <c r="I71" s="281"/>
      <c r="J71" s="281"/>
      <c r="K71" s="281"/>
      <c r="L71" s="281"/>
      <c r="M71" s="281"/>
      <c r="N71" s="281"/>
      <c r="O71" s="281"/>
      <c r="P71" s="281"/>
    </row>
    <row r="72" spans="1:16" x14ac:dyDescent="0.3">
      <c r="A72" s="278"/>
      <c r="B72" s="279"/>
      <c r="C72" s="280"/>
      <c r="D72" s="281"/>
      <c r="E72" s="281"/>
      <c r="F72" s="281"/>
      <c r="G72" s="281"/>
      <c r="H72" s="281"/>
      <c r="I72" s="281"/>
      <c r="J72" s="281"/>
      <c r="K72" s="281"/>
      <c r="L72" s="281"/>
      <c r="M72" s="281"/>
      <c r="N72" s="281"/>
      <c r="O72" s="281"/>
      <c r="P72" s="281"/>
    </row>
    <row r="73" spans="1:16" x14ac:dyDescent="0.3">
      <c r="A73" s="278"/>
      <c r="B73" s="279"/>
      <c r="C73" s="280"/>
      <c r="D73" s="281"/>
      <c r="E73" s="281"/>
      <c r="F73" s="281"/>
      <c r="G73" s="281"/>
      <c r="H73" s="281"/>
      <c r="I73" s="281"/>
      <c r="J73" s="281"/>
      <c r="K73" s="281"/>
      <c r="L73" s="281"/>
      <c r="M73" s="281"/>
      <c r="N73" s="281"/>
      <c r="O73" s="281"/>
      <c r="P73" s="281"/>
    </row>
    <row r="74" spans="1:16" x14ac:dyDescent="0.3">
      <c r="A74" s="278"/>
      <c r="B74" s="279"/>
      <c r="C74" s="280"/>
      <c r="D74" s="281"/>
      <c r="E74" s="281"/>
      <c r="F74" s="281"/>
      <c r="G74" s="281"/>
      <c r="H74" s="281"/>
      <c r="I74" s="281"/>
      <c r="J74" s="281"/>
      <c r="K74" s="281"/>
      <c r="L74" s="281"/>
      <c r="M74" s="281"/>
      <c r="N74" s="281"/>
      <c r="O74" s="281"/>
      <c r="P74" s="281"/>
    </row>
    <row r="75" spans="1:16" x14ac:dyDescent="0.3">
      <c r="A75" s="278"/>
      <c r="B75" s="279"/>
      <c r="C75" s="280"/>
      <c r="D75" s="281"/>
      <c r="E75" s="281"/>
      <c r="F75" s="281"/>
      <c r="G75" s="281"/>
      <c r="H75" s="281"/>
      <c r="I75" s="281"/>
      <c r="J75" s="281"/>
      <c r="K75" s="281"/>
      <c r="L75" s="281"/>
      <c r="M75" s="281"/>
      <c r="N75" s="281"/>
      <c r="O75" s="281"/>
      <c r="P75" s="281"/>
    </row>
    <row r="76" spans="1:16" x14ac:dyDescent="0.3">
      <c r="A76" s="278"/>
      <c r="B76" s="279"/>
      <c r="C76" s="280"/>
      <c r="D76" s="281"/>
      <c r="E76" s="281"/>
      <c r="F76" s="281"/>
      <c r="G76" s="281"/>
      <c r="H76" s="281"/>
      <c r="I76" s="281"/>
      <c r="J76" s="281"/>
      <c r="K76" s="281"/>
      <c r="L76" s="281"/>
      <c r="M76" s="281"/>
      <c r="N76" s="281"/>
      <c r="O76" s="281"/>
      <c r="P76" s="281"/>
    </row>
    <row r="77" spans="1:16" x14ac:dyDescent="0.3">
      <c r="A77" s="278"/>
      <c r="B77" s="279"/>
      <c r="C77" s="280"/>
      <c r="D77" s="281"/>
      <c r="E77" s="281"/>
      <c r="F77" s="281"/>
      <c r="G77" s="281"/>
      <c r="H77" s="281"/>
      <c r="I77" s="281"/>
      <c r="J77" s="281"/>
      <c r="K77" s="281"/>
      <c r="L77" s="281"/>
      <c r="M77" s="281"/>
      <c r="N77" s="281"/>
      <c r="O77" s="281"/>
      <c r="P77" s="281"/>
    </row>
    <row r="78" spans="1:16" x14ac:dyDescent="0.3">
      <c r="A78" s="278"/>
      <c r="B78" s="279"/>
      <c r="C78" s="280"/>
      <c r="D78" s="281"/>
      <c r="E78" s="281"/>
      <c r="F78" s="281"/>
      <c r="G78" s="281"/>
      <c r="H78" s="281"/>
      <c r="I78" s="281"/>
      <c r="J78" s="281"/>
      <c r="K78" s="281"/>
      <c r="L78" s="281"/>
      <c r="M78" s="281"/>
      <c r="N78" s="281"/>
      <c r="O78" s="281"/>
      <c r="P78" s="281"/>
    </row>
    <row r="79" spans="1:16" x14ac:dyDescent="0.3">
      <c r="A79" s="278"/>
      <c r="B79" s="279"/>
      <c r="C79" s="280"/>
      <c r="D79" s="281"/>
      <c r="E79" s="281"/>
      <c r="F79" s="281"/>
      <c r="G79" s="281"/>
      <c r="H79" s="281"/>
      <c r="I79" s="281"/>
      <c r="J79" s="281"/>
      <c r="K79" s="281"/>
      <c r="L79" s="281"/>
      <c r="M79" s="281"/>
      <c r="N79" s="281"/>
      <c r="O79" s="281"/>
      <c r="P79" s="281"/>
    </row>
    <row r="80" spans="1:16" x14ac:dyDescent="0.3">
      <c r="A80" s="278"/>
      <c r="B80" s="279"/>
      <c r="C80" s="280"/>
      <c r="D80" s="281"/>
      <c r="E80" s="281"/>
      <c r="F80" s="281"/>
      <c r="G80" s="281"/>
      <c r="H80" s="281"/>
      <c r="I80" s="281"/>
      <c r="J80" s="281"/>
      <c r="K80" s="281"/>
      <c r="L80" s="281"/>
      <c r="M80" s="281"/>
      <c r="N80" s="281"/>
      <c r="O80" s="281"/>
      <c r="P80" s="281"/>
    </row>
    <row r="81" spans="1:16" x14ac:dyDescent="0.3">
      <c r="A81" s="291"/>
      <c r="B81" s="292"/>
      <c r="C81" s="293"/>
      <c r="D81" s="294"/>
      <c r="E81" s="294"/>
      <c r="F81" s="294"/>
      <c r="G81" s="294"/>
      <c r="H81" s="294"/>
      <c r="I81" s="294"/>
      <c r="J81" s="294"/>
      <c r="K81" s="294"/>
      <c r="L81" s="294"/>
      <c r="M81" s="294"/>
      <c r="N81" s="294"/>
      <c r="O81" s="294"/>
      <c r="P81" s="294"/>
    </row>
    <row r="82" spans="1:16" x14ac:dyDescent="0.3">
      <c r="A82" s="291"/>
      <c r="B82" s="292"/>
      <c r="C82" s="293"/>
      <c r="D82" s="294"/>
      <c r="E82" s="294"/>
      <c r="F82" s="294"/>
      <c r="G82" s="294"/>
      <c r="H82" s="294"/>
      <c r="I82" s="294"/>
      <c r="J82" s="294"/>
      <c r="K82" s="294"/>
      <c r="L82" s="294"/>
      <c r="M82" s="294"/>
      <c r="N82" s="294"/>
      <c r="O82" s="294"/>
      <c r="P82" s="294"/>
    </row>
    <row r="83" spans="1:16" x14ac:dyDescent="0.3">
      <c r="A83" s="291"/>
      <c r="B83" s="292"/>
      <c r="C83" s="293"/>
      <c r="D83" s="294"/>
      <c r="E83" s="294"/>
      <c r="F83" s="294"/>
      <c r="G83" s="294"/>
      <c r="H83" s="294"/>
      <c r="I83" s="294"/>
      <c r="J83" s="294"/>
      <c r="K83" s="294"/>
      <c r="L83" s="294"/>
      <c r="M83" s="294"/>
      <c r="N83" s="294"/>
      <c r="O83" s="294"/>
      <c r="P83" s="294"/>
    </row>
    <row r="84" spans="1:16" x14ac:dyDescent="0.3">
      <c r="A84" s="291"/>
      <c r="B84" s="292"/>
      <c r="C84" s="293"/>
      <c r="D84" s="294"/>
      <c r="E84" s="294"/>
      <c r="F84" s="294"/>
      <c r="G84" s="294"/>
      <c r="H84" s="294"/>
      <c r="I84" s="294"/>
      <c r="J84" s="294"/>
      <c r="K84" s="294"/>
      <c r="L84" s="294"/>
      <c r="M84" s="294"/>
      <c r="N84" s="294"/>
      <c r="O84" s="294"/>
      <c r="P84" s="294"/>
    </row>
    <row r="85" spans="1:16" x14ac:dyDescent="0.3">
      <c r="A85" s="291"/>
      <c r="B85" s="292"/>
      <c r="C85" s="293"/>
      <c r="D85" s="294"/>
      <c r="E85" s="294"/>
      <c r="F85" s="294"/>
      <c r="G85" s="294"/>
      <c r="H85" s="294"/>
      <c r="I85" s="294"/>
      <c r="J85" s="294"/>
      <c r="K85" s="294"/>
      <c r="L85" s="294"/>
      <c r="M85" s="294"/>
      <c r="N85" s="294"/>
      <c r="O85" s="294"/>
      <c r="P85" s="294"/>
    </row>
    <row r="86" spans="1:16" x14ac:dyDescent="0.3">
      <c r="A86" s="291"/>
      <c r="B86" s="292"/>
      <c r="C86" s="293"/>
      <c r="D86" s="294"/>
      <c r="E86" s="294"/>
      <c r="F86" s="294"/>
      <c r="G86" s="294"/>
      <c r="H86" s="294"/>
      <c r="I86" s="294"/>
      <c r="J86" s="294"/>
      <c r="K86" s="294"/>
      <c r="L86" s="294"/>
      <c r="M86" s="294"/>
      <c r="N86" s="294"/>
      <c r="O86" s="294"/>
      <c r="P86" s="294"/>
    </row>
    <row r="87" spans="1:16" x14ac:dyDescent="0.3">
      <c r="A87" s="291"/>
      <c r="B87" s="292"/>
      <c r="C87" s="293"/>
      <c r="D87" s="294"/>
      <c r="E87" s="294"/>
      <c r="F87" s="294"/>
      <c r="G87" s="294"/>
      <c r="H87" s="294"/>
      <c r="I87" s="294"/>
      <c r="J87" s="294"/>
      <c r="K87" s="294"/>
      <c r="L87" s="294"/>
      <c r="M87" s="294"/>
      <c r="N87" s="294"/>
      <c r="O87" s="294"/>
      <c r="P87" s="294"/>
    </row>
    <row r="88" spans="1:16" x14ac:dyDescent="0.3">
      <c r="A88" s="291"/>
      <c r="B88" s="292"/>
      <c r="C88" s="293"/>
      <c r="D88" s="294"/>
      <c r="E88" s="294"/>
      <c r="F88" s="294"/>
      <c r="G88" s="294"/>
      <c r="H88" s="294"/>
      <c r="I88" s="294"/>
      <c r="J88" s="294"/>
      <c r="K88" s="294"/>
      <c r="L88" s="294"/>
      <c r="M88" s="294"/>
      <c r="N88" s="294"/>
      <c r="O88" s="294"/>
      <c r="P88" s="294"/>
    </row>
    <row r="89" spans="1:16" x14ac:dyDescent="0.3">
      <c r="A89" s="291"/>
      <c r="B89" s="292"/>
      <c r="C89" s="293"/>
      <c r="D89" s="294"/>
      <c r="E89" s="294"/>
      <c r="F89" s="294"/>
      <c r="G89" s="294"/>
      <c r="H89" s="294"/>
      <c r="I89" s="294"/>
      <c r="J89" s="294"/>
      <c r="K89" s="294"/>
      <c r="L89" s="294"/>
      <c r="M89" s="294"/>
      <c r="N89" s="294"/>
      <c r="O89" s="294"/>
      <c r="P89" s="294"/>
    </row>
    <row r="90" spans="1:16" x14ac:dyDescent="0.3">
      <c r="A90" s="291"/>
      <c r="B90" s="292"/>
      <c r="C90" s="293"/>
      <c r="D90" s="294"/>
      <c r="E90" s="294"/>
      <c r="F90" s="294"/>
      <c r="G90" s="294"/>
      <c r="H90" s="294"/>
      <c r="I90" s="294"/>
      <c r="J90" s="294"/>
      <c r="K90" s="294"/>
      <c r="L90" s="294"/>
      <c r="M90" s="294"/>
      <c r="N90" s="294"/>
      <c r="O90" s="294"/>
      <c r="P90" s="294"/>
    </row>
    <row r="91" spans="1:16" x14ac:dyDescent="0.3">
      <c r="B91" s="132"/>
    </row>
    <row r="92" spans="1:16" x14ac:dyDescent="0.3">
      <c r="B92" s="132"/>
    </row>
    <row r="93" spans="1:16" x14ac:dyDescent="0.3">
      <c r="B93" s="132"/>
    </row>
    <row r="94" spans="1:16" x14ac:dyDescent="0.3">
      <c r="B94" s="132"/>
    </row>
    <row r="95" spans="1:16" x14ac:dyDescent="0.3">
      <c r="B95" s="132"/>
    </row>
    <row r="96" spans="1:16" x14ac:dyDescent="0.3">
      <c r="B96" s="132"/>
    </row>
    <row r="97" spans="2:2" x14ac:dyDescent="0.3">
      <c r="B97" s="132"/>
    </row>
    <row r="98" spans="2:2" x14ac:dyDescent="0.3">
      <c r="B98" s="132"/>
    </row>
    <row r="99" spans="2:2" x14ac:dyDescent="0.3">
      <c r="B99" s="132"/>
    </row>
    <row r="100" spans="2:2" x14ac:dyDescent="0.3">
      <c r="B100" s="132"/>
    </row>
    <row r="101" spans="2:2" x14ac:dyDescent="0.3">
      <c r="B101" s="132"/>
    </row>
    <row r="102" spans="2:2" x14ac:dyDescent="0.3">
      <c r="B102" s="132"/>
    </row>
    <row r="103" spans="2:2" x14ac:dyDescent="0.3">
      <c r="B103" s="132"/>
    </row>
    <row r="104" spans="2:2" x14ac:dyDescent="0.3">
      <c r="B104" s="132"/>
    </row>
    <row r="105" spans="2:2" x14ac:dyDescent="0.3">
      <c r="B105" s="132"/>
    </row>
    <row r="106" spans="2:2" x14ac:dyDescent="0.3">
      <c r="B106" s="132"/>
    </row>
    <row r="107" spans="2:2" x14ac:dyDescent="0.3">
      <c r="B107" s="132"/>
    </row>
    <row r="108" spans="2:2" x14ac:dyDescent="0.3">
      <c r="B108" s="132"/>
    </row>
    <row r="109" spans="2:2" x14ac:dyDescent="0.3">
      <c r="B109" s="132"/>
    </row>
    <row r="110" spans="2:2" x14ac:dyDescent="0.3">
      <c r="B110" s="132"/>
    </row>
    <row r="111" spans="2:2" x14ac:dyDescent="0.3">
      <c r="B111" s="132"/>
    </row>
    <row r="112" spans="2:2" x14ac:dyDescent="0.3">
      <c r="B112" s="132"/>
    </row>
    <row r="113" spans="2:2" x14ac:dyDescent="0.3">
      <c r="B113" s="132"/>
    </row>
    <row r="114" spans="2:2" x14ac:dyDescent="0.3">
      <c r="B114" s="132"/>
    </row>
    <row r="115" spans="2:2" x14ac:dyDescent="0.3">
      <c r="B115" s="132"/>
    </row>
    <row r="116" spans="2:2" x14ac:dyDescent="0.3">
      <c r="B116" s="132"/>
    </row>
    <row r="117" spans="2:2" x14ac:dyDescent="0.3">
      <c r="B117" s="132"/>
    </row>
    <row r="118" spans="2:2" x14ac:dyDescent="0.3">
      <c r="B118" s="132"/>
    </row>
    <row r="119" spans="2:2" x14ac:dyDescent="0.3">
      <c r="B119" s="132"/>
    </row>
    <row r="120" spans="2:2" x14ac:dyDescent="0.3">
      <c r="B120" s="132"/>
    </row>
    <row r="121" spans="2:2" x14ac:dyDescent="0.3">
      <c r="B121" s="132"/>
    </row>
    <row r="122" spans="2:2" x14ac:dyDescent="0.3">
      <c r="B122" s="132"/>
    </row>
    <row r="123" spans="2:2" x14ac:dyDescent="0.3">
      <c r="B123" s="132"/>
    </row>
    <row r="124" spans="2:2" x14ac:dyDescent="0.3">
      <c r="B124" s="132"/>
    </row>
    <row r="125" spans="2:2" x14ac:dyDescent="0.3">
      <c r="B125" s="132"/>
    </row>
    <row r="126" spans="2:2" x14ac:dyDescent="0.3">
      <c r="B126" s="132"/>
    </row>
    <row r="127" spans="2:2" x14ac:dyDescent="0.3">
      <c r="B127" s="132"/>
    </row>
    <row r="128" spans="2:2" x14ac:dyDescent="0.3">
      <c r="B128" s="132"/>
    </row>
    <row r="129" spans="2:2" x14ac:dyDescent="0.3">
      <c r="B129" s="132"/>
    </row>
    <row r="130" spans="2:2" x14ac:dyDescent="0.3">
      <c r="B130" s="132"/>
    </row>
    <row r="131" spans="2:2" x14ac:dyDescent="0.3">
      <c r="B131" s="132"/>
    </row>
    <row r="132" spans="2:2" x14ac:dyDescent="0.3">
      <c r="B132" s="132"/>
    </row>
    <row r="133" spans="2:2" x14ac:dyDescent="0.3">
      <c r="B133" s="132"/>
    </row>
    <row r="134" spans="2:2" x14ac:dyDescent="0.3">
      <c r="B134" s="132"/>
    </row>
    <row r="135" spans="2:2" x14ac:dyDescent="0.3">
      <c r="B135" s="132"/>
    </row>
    <row r="136" spans="2:2" x14ac:dyDescent="0.3">
      <c r="B136" s="132"/>
    </row>
    <row r="137" spans="2:2" x14ac:dyDescent="0.3">
      <c r="B137" s="132"/>
    </row>
    <row r="138" spans="2:2" x14ac:dyDescent="0.3">
      <c r="B138" s="132"/>
    </row>
    <row r="139" spans="2:2" x14ac:dyDescent="0.3">
      <c r="B139" s="132"/>
    </row>
    <row r="140" spans="2:2" x14ac:dyDescent="0.3">
      <c r="B140" s="132"/>
    </row>
    <row r="141" spans="2:2" x14ac:dyDescent="0.3">
      <c r="B141" s="132"/>
    </row>
    <row r="142" spans="2:2" x14ac:dyDescent="0.3">
      <c r="B142" s="132"/>
    </row>
    <row r="143" spans="2:2" x14ac:dyDescent="0.3">
      <c r="B143" s="132"/>
    </row>
    <row r="144" spans="2:2" x14ac:dyDescent="0.3">
      <c r="B144" s="132"/>
    </row>
    <row r="145" spans="2:2" x14ac:dyDescent="0.3">
      <c r="B145" s="132"/>
    </row>
    <row r="146" spans="2:2" x14ac:dyDescent="0.3">
      <c r="B146" s="132"/>
    </row>
    <row r="147" spans="2:2" x14ac:dyDescent="0.3">
      <c r="B147" s="132"/>
    </row>
    <row r="148" spans="2:2" x14ac:dyDescent="0.3">
      <c r="B148" s="132"/>
    </row>
    <row r="149" spans="2:2" x14ac:dyDescent="0.3">
      <c r="B149" s="132"/>
    </row>
    <row r="150" spans="2:2" x14ac:dyDescent="0.3">
      <c r="B150" s="132"/>
    </row>
    <row r="151" spans="2:2" x14ac:dyDescent="0.3">
      <c r="B151" s="132"/>
    </row>
    <row r="152" spans="2:2" x14ac:dyDescent="0.3">
      <c r="B152" s="132"/>
    </row>
    <row r="153" spans="2:2" x14ac:dyDescent="0.3">
      <c r="B153" s="132"/>
    </row>
    <row r="154" spans="2:2" x14ac:dyDescent="0.3">
      <c r="B154" s="132"/>
    </row>
    <row r="155" spans="2:2" x14ac:dyDescent="0.3">
      <c r="B155" s="132"/>
    </row>
    <row r="156" spans="2:2" x14ac:dyDescent="0.3">
      <c r="B156" s="132"/>
    </row>
    <row r="157" spans="2:2" x14ac:dyDescent="0.3">
      <c r="B157" s="132"/>
    </row>
    <row r="158" spans="2:2" x14ac:dyDescent="0.3">
      <c r="B158" s="132"/>
    </row>
    <row r="159" spans="2:2" x14ac:dyDescent="0.3">
      <c r="B159" s="132"/>
    </row>
    <row r="160" spans="2:2" x14ac:dyDescent="0.3">
      <c r="B160" s="132"/>
    </row>
    <row r="161" spans="2:2" x14ac:dyDescent="0.3">
      <c r="B161" s="132"/>
    </row>
    <row r="162" spans="2:2" x14ac:dyDescent="0.3">
      <c r="B162" s="132"/>
    </row>
    <row r="163" spans="2:2" x14ac:dyDescent="0.3">
      <c r="B163" s="132"/>
    </row>
    <row r="164" spans="2:2" x14ac:dyDescent="0.3">
      <c r="B164" s="132"/>
    </row>
    <row r="165" spans="2:2" x14ac:dyDescent="0.3">
      <c r="B165" s="132"/>
    </row>
    <row r="166" spans="2:2" x14ac:dyDescent="0.3">
      <c r="B166" s="132"/>
    </row>
    <row r="167" spans="2:2" x14ac:dyDescent="0.3">
      <c r="B167" s="132"/>
    </row>
    <row r="168" spans="2:2" x14ac:dyDescent="0.3">
      <c r="B168" s="132"/>
    </row>
    <row r="169" spans="2:2" x14ac:dyDescent="0.3">
      <c r="B169" s="132"/>
    </row>
    <row r="170" spans="2:2" x14ac:dyDescent="0.3">
      <c r="B170" s="132"/>
    </row>
    <row r="171" spans="2:2" x14ac:dyDescent="0.3">
      <c r="B171" s="132"/>
    </row>
    <row r="172" spans="2:2" x14ac:dyDescent="0.3">
      <c r="B172" s="132"/>
    </row>
    <row r="173" spans="2:2" x14ac:dyDescent="0.3">
      <c r="B173" s="132"/>
    </row>
    <row r="174" spans="2:2" x14ac:dyDescent="0.3">
      <c r="B174" s="132"/>
    </row>
    <row r="175" spans="2:2" x14ac:dyDescent="0.3">
      <c r="B175" s="132"/>
    </row>
    <row r="176" spans="2:2" x14ac:dyDescent="0.3">
      <c r="B176" s="132"/>
    </row>
    <row r="177" spans="2:2" x14ac:dyDescent="0.3">
      <c r="B177" s="132"/>
    </row>
    <row r="178" spans="2:2" x14ac:dyDescent="0.3">
      <c r="B178" s="132"/>
    </row>
    <row r="179" spans="2:2" x14ac:dyDescent="0.3">
      <c r="B179" s="132"/>
    </row>
    <row r="180" spans="2:2" x14ac:dyDescent="0.3">
      <c r="B180" s="132"/>
    </row>
    <row r="181" spans="2:2" x14ac:dyDescent="0.3">
      <c r="B181" s="132"/>
    </row>
    <row r="182" spans="2:2" x14ac:dyDescent="0.3">
      <c r="B182" s="132"/>
    </row>
    <row r="183" spans="2:2" x14ac:dyDescent="0.3">
      <c r="B183" s="132"/>
    </row>
    <row r="184" spans="2:2" x14ac:dyDescent="0.3">
      <c r="B184" s="132"/>
    </row>
    <row r="185" spans="2:2" x14ac:dyDescent="0.3">
      <c r="B185" s="132"/>
    </row>
    <row r="186" spans="2:2" x14ac:dyDescent="0.3">
      <c r="B186" s="132"/>
    </row>
    <row r="187" spans="2:2" x14ac:dyDescent="0.3">
      <c r="B187" s="132"/>
    </row>
    <row r="188" spans="2:2" x14ac:dyDescent="0.3">
      <c r="B188" s="132"/>
    </row>
    <row r="189" spans="2:2" x14ac:dyDescent="0.3">
      <c r="B189" s="132"/>
    </row>
    <row r="190" spans="2:2" x14ac:dyDescent="0.3">
      <c r="B190" s="132"/>
    </row>
    <row r="191" spans="2:2" x14ac:dyDescent="0.3">
      <c r="B191" s="132"/>
    </row>
    <row r="192" spans="2:2" x14ac:dyDescent="0.3">
      <c r="B192" s="132"/>
    </row>
    <row r="193" spans="2:2" x14ac:dyDescent="0.3">
      <c r="B193" s="132"/>
    </row>
    <row r="194" spans="2:2" x14ac:dyDescent="0.3">
      <c r="B194" s="132"/>
    </row>
    <row r="195" spans="2:2" x14ac:dyDescent="0.3">
      <c r="B195" s="132"/>
    </row>
    <row r="196" spans="2:2" x14ac:dyDescent="0.3">
      <c r="B196" s="132"/>
    </row>
    <row r="197" spans="2:2" x14ac:dyDescent="0.3">
      <c r="B197" s="132"/>
    </row>
    <row r="198" spans="2:2" x14ac:dyDescent="0.3">
      <c r="B198" s="132"/>
    </row>
    <row r="199" spans="2:2" x14ac:dyDescent="0.3">
      <c r="B199" s="132"/>
    </row>
    <row r="200" spans="2:2" x14ac:dyDescent="0.3">
      <c r="B200" s="132"/>
    </row>
    <row r="201" spans="2:2" x14ac:dyDescent="0.3">
      <c r="B201" s="132"/>
    </row>
    <row r="202" spans="2:2" x14ac:dyDescent="0.3">
      <c r="B202" s="132"/>
    </row>
    <row r="203" spans="2:2" x14ac:dyDescent="0.3">
      <c r="B203" s="132"/>
    </row>
    <row r="204" spans="2:2" x14ac:dyDescent="0.3">
      <c r="B204" s="132"/>
    </row>
    <row r="205" spans="2:2" x14ac:dyDescent="0.3">
      <c r="B205" s="132"/>
    </row>
    <row r="206" spans="2:2" x14ac:dyDescent="0.3">
      <c r="B206" s="132"/>
    </row>
    <row r="207" spans="2:2" x14ac:dyDescent="0.3">
      <c r="B207" s="132"/>
    </row>
    <row r="208" spans="2:2" x14ac:dyDescent="0.3">
      <c r="B208" s="132"/>
    </row>
    <row r="209" spans="2:2" x14ac:dyDescent="0.3">
      <c r="B209" s="132"/>
    </row>
    <row r="210" spans="2:2" x14ac:dyDescent="0.3">
      <c r="B210" s="132"/>
    </row>
    <row r="211" spans="2:2" x14ac:dyDescent="0.3">
      <c r="B211" s="132"/>
    </row>
    <row r="212" spans="2:2" x14ac:dyDescent="0.3">
      <c r="B212" s="132"/>
    </row>
    <row r="213" spans="2:2" x14ac:dyDescent="0.3">
      <c r="B213" s="132"/>
    </row>
    <row r="214" spans="2:2" x14ac:dyDescent="0.3">
      <c r="B214" s="132"/>
    </row>
    <row r="215" spans="2:2" x14ac:dyDescent="0.3">
      <c r="B215" s="132"/>
    </row>
    <row r="216" spans="2:2" x14ac:dyDescent="0.3">
      <c r="B216" s="132"/>
    </row>
    <row r="217" spans="2:2" x14ac:dyDescent="0.3">
      <c r="B217" s="132"/>
    </row>
    <row r="218" spans="2:2" x14ac:dyDescent="0.3">
      <c r="B218" s="132"/>
    </row>
    <row r="219" spans="2:2" x14ac:dyDescent="0.3">
      <c r="B219" s="132"/>
    </row>
    <row r="220" spans="2:2" x14ac:dyDescent="0.3">
      <c r="B220" s="132"/>
    </row>
    <row r="221" spans="2:2" x14ac:dyDescent="0.3">
      <c r="B221" s="132"/>
    </row>
    <row r="222" spans="2:2" x14ac:dyDescent="0.3">
      <c r="B222" s="132"/>
    </row>
    <row r="223" spans="2:2" x14ac:dyDescent="0.3">
      <c r="B223" s="132"/>
    </row>
    <row r="224" spans="2:2" x14ac:dyDescent="0.3">
      <c r="B224" s="132"/>
    </row>
    <row r="225" spans="2:2" x14ac:dyDescent="0.3">
      <c r="B225" s="132"/>
    </row>
    <row r="226" spans="2:2" x14ac:dyDescent="0.3">
      <c r="B226" s="132"/>
    </row>
    <row r="227" spans="2:2" x14ac:dyDescent="0.3">
      <c r="B227" s="132"/>
    </row>
    <row r="228" spans="2:2" x14ac:dyDescent="0.3">
      <c r="B228" s="132"/>
    </row>
    <row r="229" spans="2:2" x14ac:dyDescent="0.3">
      <c r="B229" s="132"/>
    </row>
    <row r="230" spans="2:2" x14ac:dyDescent="0.3">
      <c r="B230" s="132"/>
    </row>
    <row r="231" spans="2:2" x14ac:dyDescent="0.3">
      <c r="B231" s="132"/>
    </row>
    <row r="232" spans="2:2" x14ac:dyDescent="0.3">
      <c r="B232" s="132"/>
    </row>
    <row r="233" spans="2:2" x14ac:dyDescent="0.3">
      <c r="B233" s="132"/>
    </row>
    <row r="234" spans="2:2" x14ac:dyDescent="0.3">
      <c r="B234" s="132"/>
    </row>
    <row r="235" spans="2:2" x14ac:dyDescent="0.3">
      <c r="B235" s="132"/>
    </row>
    <row r="236" spans="2:2" x14ac:dyDescent="0.3">
      <c r="B236" s="132"/>
    </row>
    <row r="237" spans="2:2" x14ac:dyDescent="0.3">
      <c r="B237" s="132"/>
    </row>
    <row r="238" spans="2:2" x14ac:dyDescent="0.3">
      <c r="B238" s="132"/>
    </row>
    <row r="239" spans="2:2" x14ac:dyDescent="0.3">
      <c r="B239" s="132"/>
    </row>
    <row r="240" spans="2:2" x14ac:dyDescent="0.3">
      <c r="B240" s="132"/>
    </row>
    <row r="241" spans="2:2" x14ac:dyDescent="0.3">
      <c r="B241" s="132"/>
    </row>
    <row r="242" spans="2:2" x14ac:dyDescent="0.3">
      <c r="B242" s="132"/>
    </row>
    <row r="243" spans="2:2" x14ac:dyDescent="0.3">
      <c r="B243" s="132"/>
    </row>
    <row r="244" spans="2:2" x14ac:dyDescent="0.3">
      <c r="B244" s="132"/>
    </row>
    <row r="245" spans="2:2" x14ac:dyDescent="0.3">
      <c r="B245" s="132"/>
    </row>
    <row r="246" spans="2:2" x14ac:dyDescent="0.3">
      <c r="B246" s="132"/>
    </row>
    <row r="247" spans="2:2" x14ac:dyDescent="0.3">
      <c r="B247" s="132"/>
    </row>
    <row r="248" spans="2:2" x14ac:dyDescent="0.3">
      <c r="B248" s="132"/>
    </row>
    <row r="249" spans="2:2" x14ac:dyDescent="0.3">
      <c r="B249" s="132"/>
    </row>
    <row r="250" spans="2:2" x14ac:dyDescent="0.3">
      <c r="B250" s="132"/>
    </row>
    <row r="251" spans="2:2" x14ac:dyDescent="0.3">
      <c r="B251" s="132"/>
    </row>
    <row r="252" spans="2:2" x14ac:dyDescent="0.3">
      <c r="B252" s="132"/>
    </row>
    <row r="253" spans="2:2" x14ac:dyDescent="0.3">
      <c r="B253" s="132"/>
    </row>
    <row r="254" spans="2:2" x14ac:dyDescent="0.3">
      <c r="B254" s="132"/>
    </row>
    <row r="255" spans="2:2" x14ac:dyDescent="0.3">
      <c r="B255" s="132"/>
    </row>
    <row r="256" spans="2:2" x14ac:dyDescent="0.3">
      <c r="B256" s="132"/>
    </row>
    <row r="257" spans="2:2" x14ac:dyDescent="0.3">
      <c r="B257" s="132"/>
    </row>
    <row r="258" spans="2:2" x14ac:dyDescent="0.3">
      <c r="B258" s="132"/>
    </row>
    <row r="259" spans="2:2" x14ac:dyDescent="0.3">
      <c r="B259" s="132"/>
    </row>
    <row r="260" spans="2:2" x14ac:dyDescent="0.3">
      <c r="B260" s="132"/>
    </row>
    <row r="261" spans="2:2" x14ac:dyDescent="0.3">
      <c r="B261" s="132"/>
    </row>
    <row r="262" spans="2:2" x14ac:dyDescent="0.3">
      <c r="B262" s="132"/>
    </row>
    <row r="263" spans="2:2" x14ac:dyDescent="0.3">
      <c r="B263" s="132"/>
    </row>
    <row r="264" spans="2:2" x14ac:dyDescent="0.3">
      <c r="B264" s="132"/>
    </row>
    <row r="265" spans="2:2" x14ac:dyDescent="0.3">
      <c r="B265" s="132"/>
    </row>
    <row r="266" spans="2:2" x14ac:dyDescent="0.3">
      <c r="B266" s="132"/>
    </row>
    <row r="267" spans="2:2" x14ac:dyDescent="0.3">
      <c r="B267" s="132"/>
    </row>
    <row r="268" spans="2:2" x14ac:dyDescent="0.3">
      <c r="B268" s="132"/>
    </row>
    <row r="269" spans="2:2" x14ac:dyDescent="0.3">
      <c r="B269" s="132"/>
    </row>
    <row r="270" spans="2:2" x14ac:dyDescent="0.3">
      <c r="B270" s="132"/>
    </row>
    <row r="271" spans="2:2" x14ac:dyDescent="0.3">
      <c r="B271" s="132"/>
    </row>
    <row r="272" spans="2:2" x14ac:dyDescent="0.3">
      <c r="B272" s="132"/>
    </row>
    <row r="273" spans="2:2" x14ac:dyDescent="0.3">
      <c r="B273" s="132"/>
    </row>
    <row r="274" spans="2:2" x14ac:dyDescent="0.3">
      <c r="B274" s="132"/>
    </row>
    <row r="275" spans="2:2" x14ac:dyDescent="0.3">
      <c r="B275" s="132"/>
    </row>
    <row r="276" spans="2:2" x14ac:dyDescent="0.3">
      <c r="B276" s="132"/>
    </row>
    <row r="277" spans="2:2" x14ac:dyDescent="0.3">
      <c r="B277" s="132"/>
    </row>
    <row r="278" spans="2:2" x14ac:dyDescent="0.3">
      <c r="B278" s="132"/>
    </row>
    <row r="279" spans="2:2" x14ac:dyDescent="0.3">
      <c r="B279" s="132"/>
    </row>
    <row r="280" spans="2:2" x14ac:dyDescent="0.3">
      <c r="B280" s="132"/>
    </row>
    <row r="281" spans="2:2" x14ac:dyDescent="0.3">
      <c r="B281" s="132"/>
    </row>
    <row r="282" spans="2:2" x14ac:dyDescent="0.3">
      <c r="B282" s="132"/>
    </row>
    <row r="283" spans="2:2" x14ac:dyDescent="0.3">
      <c r="B283" s="132"/>
    </row>
    <row r="284" spans="2:2" x14ac:dyDescent="0.3">
      <c r="B284" s="132"/>
    </row>
    <row r="285" spans="2:2" x14ac:dyDescent="0.3">
      <c r="B285" s="132"/>
    </row>
    <row r="286" spans="2:2" x14ac:dyDescent="0.3">
      <c r="B286" s="132"/>
    </row>
    <row r="287" spans="2:2" x14ac:dyDescent="0.3">
      <c r="B287" s="132"/>
    </row>
    <row r="288" spans="2:2" x14ac:dyDescent="0.3">
      <c r="B288" s="132"/>
    </row>
    <row r="289" spans="2:2" x14ac:dyDescent="0.3">
      <c r="B289" s="132"/>
    </row>
    <row r="290" spans="2:2" x14ac:dyDescent="0.3">
      <c r="B290" s="132"/>
    </row>
    <row r="291" spans="2:2" x14ac:dyDescent="0.3">
      <c r="B291" s="132"/>
    </row>
    <row r="292" spans="2:2" x14ac:dyDescent="0.3">
      <c r="B292" s="132"/>
    </row>
    <row r="293" spans="2:2" x14ac:dyDescent="0.3">
      <c r="B293" s="132"/>
    </row>
    <row r="294" spans="2:2" x14ac:dyDescent="0.3">
      <c r="B294" s="132"/>
    </row>
    <row r="295" spans="2:2" x14ac:dyDescent="0.3">
      <c r="B295" s="132"/>
    </row>
    <row r="296" spans="2:2" x14ac:dyDescent="0.3">
      <c r="B296" s="132"/>
    </row>
    <row r="297" spans="2:2" x14ac:dyDescent="0.3">
      <c r="B297" s="132"/>
    </row>
    <row r="298" spans="2:2" x14ac:dyDescent="0.3">
      <c r="B298" s="132"/>
    </row>
    <row r="299" spans="2:2" x14ac:dyDescent="0.3">
      <c r="B299" s="132"/>
    </row>
    <row r="300" spans="2:2" x14ac:dyDescent="0.3">
      <c r="B300" s="132"/>
    </row>
    <row r="301" spans="2:2" x14ac:dyDescent="0.3">
      <c r="B301" s="132"/>
    </row>
    <row r="302" spans="2:2" x14ac:dyDescent="0.3">
      <c r="B302" s="132"/>
    </row>
    <row r="303" spans="2:2" x14ac:dyDescent="0.3">
      <c r="B303" s="132"/>
    </row>
    <row r="304" spans="2:2" x14ac:dyDescent="0.3">
      <c r="B304" s="132"/>
    </row>
    <row r="305" spans="2:2" x14ac:dyDescent="0.3">
      <c r="B305" s="132"/>
    </row>
    <row r="306" spans="2:2" x14ac:dyDescent="0.3">
      <c r="B306" s="132"/>
    </row>
    <row r="307" spans="2:2" x14ac:dyDescent="0.3">
      <c r="B307" s="132"/>
    </row>
    <row r="308" spans="2:2" x14ac:dyDescent="0.3">
      <c r="B308" s="132"/>
    </row>
    <row r="309" spans="2:2" x14ac:dyDescent="0.3">
      <c r="B309" s="132"/>
    </row>
    <row r="310" spans="2:2" x14ac:dyDescent="0.3">
      <c r="B310" s="132"/>
    </row>
    <row r="311" spans="2:2" x14ac:dyDescent="0.3">
      <c r="B311" s="132"/>
    </row>
    <row r="312" spans="2:2" x14ac:dyDescent="0.3">
      <c r="B312" s="132"/>
    </row>
    <row r="313" spans="2:2" x14ac:dyDescent="0.3">
      <c r="B313" s="132"/>
    </row>
    <row r="314" spans="2:2" x14ac:dyDescent="0.3">
      <c r="B314" s="132"/>
    </row>
    <row r="315" spans="2:2" x14ac:dyDescent="0.3">
      <c r="B315" s="132"/>
    </row>
    <row r="316" spans="2:2" x14ac:dyDescent="0.3">
      <c r="B316" s="132"/>
    </row>
    <row r="317" spans="2:2" x14ac:dyDescent="0.3">
      <c r="B317" s="132"/>
    </row>
    <row r="318" spans="2:2" x14ac:dyDescent="0.3">
      <c r="B318" s="132"/>
    </row>
    <row r="319" spans="2:2" x14ac:dyDescent="0.3">
      <c r="B319" s="132"/>
    </row>
    <row r="320" spans="2:2" x14ac:dyDescent="0.3">
      <c r="B320" s="132"/>
    </row>
    <row r="321" spans="2:2" x14ac:dyDescent="0.3">
      <c r="B321" s="132"/>
    </row>
    <row r="322" spans="2:2" x14ac:dyDescent="0.3">
      <c r="B322" s="132"/>
    </row>
    <row r="323" spans="2:2" x14ac:dyDescent="0.3">
      <c r="B323" s="132"/>
    </row>
    <row r="324" spans="2:2" x14ac:dyDescent="0.3">
      <c r="B324" s="132"/>
    </row>
    <row r="325" spans="2:2" x14ac:dyDescent="0.3">
      <c r="B325" s="132"/>
    </row>
    <row r="326" spans="2:2" x14ac:dyDescent="0.3">
      <c r="B326" s="132"/>
    </row>
    <row r="327" spans="2:2" x14ac:dyDescent="0.3">
      <c r="B327" s="132"/>
    </row>
    <row r="328" spans="2:2" x14ac:dyDescent="0.3">
      <c r="B328" s="132"/>
    </row>
    <row r="329" spans="2:2" x14ac:dyDescent="0.3">
      <c r="B329" s="132"/>
    </row>
    <row r="330" spans="2:2" x14ac:dyDescent="0.3">
      <c r="B330" s="132"/>
    </row>
    <row r="331" spans="2:2" x14ac:dyDescent="0.3">
      <c r="B331" s="132"/>
    </row>
    <row r="332" spans="2:2" x14ac:dyDescent="0.3">
      <c r="B332" s="132"/>
    </row>
    <row r="333" spans="2:2" x14ac:dyDescent="0.3">
      <c r="B333" s="132"/>
    </row>
    <row r="334" spans="2:2" x14ac:dyDescent="0.3">
      <c r="B334" s="132"/>
    </row>
    <row r="335" spans="2:2" x14ac:dyDescent="0.3">
      <c r="B335" s="132"/>
    </row>
    <row r="336" spans="2:2" x14ac:dyDescent="0.3">
      <c r="B336" s="132"/>
    </row>
    <row r="337" spans="2:2" x14ac:dyDescent="0.3">
      <c r="B337" s="132"/>
    </row>
    <row r="338" spans="2:2" x14ac:dyDescent="0.3">
      <c r="B338" s="132"/>
    </row>
    <row r="339" spans="2:2" x14ac:dyDescent="0.3">
      <c r="B339" s="132"/>
    </row>
    <row r="340" spans="2:2" x14ac:dyDescent="0.3">
      <c r="B340" s="132"/>
    </row>
    <row r="341" spans="2:2" x14ac:dyDescent="0.3">
      <c r="B341" s="132"/>
    </row>
    <row r="342" spans="2:2" x14ac:dyDescent="0.3">
      <c r="B342" s="132"/>
    </row>
    <row r="343" spans="2:2" x14ac:dyDescent="0.3">
      <c r="B343" s="132"/>
    </row>
    <row r="344" spans="2:2" x14ac:dyDescent="0.3">
      <c r="B344" s="132"/>
    </row>
    <row r="345" spans="2:2" x14ac:dyDescent="0.3">
      <c r="B345" s="132"/>
    </row>
    <row r="346" spans="2:2" x14ac:dyDescent="0.3">
      <c r="B346" s="132"/>
    </row>
    <row r="347" spans="2:2" x14ac:dyDescent="0.3">
      <c r="B347" s="132"/>
    </row>
    <row r="348" spans="2:2" x14ac:dyDescent="0.3">
      <c r="B348" s="132"/>
    </row>
    <row r="349" spans="2:2" x14ac:dyDescent="0.3">
      <c r="B349" s="132"/>
    </row>
    <row r="350" spans="2:2" x14ac:dyDescent="0.3">
      <c r="B350" s="132"/>
    </row>
    <row r="351" spans="2:2" x14ac:dyDescent="0.3">
      <c r="B351" s="132"/>
    </row>
    <row r="352" spans="2:2" x14ac:dyDescent="0.3">
      <c r="B352" s="132"/>
    </row>
    <row r="353" spans="2:2" x14ac:dyDescent="0.3">
      <c r="B353" s="132"/>
    </row>
    <row r="354" spans="2:2" x14ac:dyDescent="0.3">
      <c r="B354" s="132"/>
    </row>
    <row r="355" spans="2:2" x14ac:dyDescent="0.3">
      <c r="B355" s="132"/>
    </row>
    <row r="356" spans="2:2" x14ac:dyDescent="0.3">
      <c r="B356" s="132"/>
    </row>
    <row r="357" spans="2:2" x14ac:dyDescent="0.3">
      <c r="B357" s="132"/>
    </row>
    <row r="358" spans="2:2" x14ac:dyDescent="0.3">
      <c r="B358" s="132"/>
    </row>
    <row r="359" spans="2:2" x14ac:dyDescent="0.3">
      <c r="B359" s="132"/>
    </row>
    <row r="360" spans="2:2" x14ac:dyDescent="0.3">
      <c r="B360" s="132"/>
    </row>
    <row r="361" spans="2:2" x14ac:dyDescent="0.3">
      <c r="B361" s="132"/>
    </row>
    <row r="362" spans="2:2" x14ac:dyDescent="0.3">
      <c r="B362" s="132"/>
    </row>
    <row r="363" spans="2:2" x14ac:dyDescent="0.3">
      <c r="B363" s="132"/>
    </row>
    <row r="364" spans="2:2" x14ac:dyDescent="0.3">
      <c r="B364" s="132"/>
    </row>
    <row r="365" spans="2:2" x14ac:dyDescent="0.3">
      <c r="B365" s="132"/>
    </row>
    <row r="366" spans="2:2" x14ac:dyDescent="0.3">
      <c r="B366" s="132"/>
    </row>
    <row r="367" spans="2:2" x14ac:dyDescent="0.3">
      <c r="B367" s="132"/>
    </row>
    <row r="368" spans="2:2" x14ac:dyDescent="0.3">
      <c r="B368" s="132"/>
    </row>
    <row r="369" spans="2:2" x14ac:dyDescent="0.3">
      <c r="B369" s="132"/>
    </row>
    <row r="370" spans="2:2" x14ac:dyDescent="0.3">
      <c r="B370" s="132"/>
    </row>
    <row r="371" spans="2:2" x14ac:dyDescent="0.3">
      <c r="B371" s="132"/>
    </row>
    <row r="372" spans="2:2" x14ac:dyDescent="0.3">
      <c r="B372" s="132"/>
    </row>
    <row r="373" spans="2:2" x14ac:dyDescent="0.3">
      <c r="B373" s="132"/>
    </row>
    <row r="374" spans="2:2" x14ac:dyDescent="0.3">
      <c r="B374" s="132"/>
    </row>
    <row r="375" spans="2:2" x14ac:dyDescent="0.3">
      <c r="B375" s="132"/>
    </row>
    <row r="376" spans="2:2" x14ac:dyDescent="0.3">
      <c r="B376" s="132"/>
    </row>
    <row r="377" spans="2:2" x14ac:dyDescent="0.3">
      <c r="B377" s="132"/>
    </row>
    <row r="378" spans="2:2" x14ac:dyDescent="0.3">
      <c r="B378" s="132"/>
    </row>
    <row r="379" spans="2:2" x14ac:dyDescent="0.3">
      <c r="B379" s="132"/>
    </row>
    <row r="380" spans="2:2" x14ac:dyDescent="0.3">
      <c r="B380" s="132"/>
    </row>
    <row r="381" spans="2:2" x14ac:dyDescent="0.3">
      <c r="B381" s="132"/>
    </row>
    <row r="382" spans="2:2" x14ac:dyDescent="0.3">
      <c r="B382" s="132"/>
    </row>
    <row r="383" spans="2:2" x14ac:dyDescent="0.3">
      <c r="B383" s="132"/>
    </row>
    <row r="384" spans="2:2" x14ac:dyDescent="0.3">
      <c r="B384" s="132"/>
    </row>
    <row r="385" spans="2:2" x14ac:dyDescent="0.3">
      <c r="B385" s="132"/>
    </row>
    <row r="386" spans="2:2" x14ac:dyDescent="0.3">
      <c r="B386" s="132"/>
    </row>
    <row r="387" spans="2:2" x14ac:dyDescent="0.3">
      <c r="B387" s="132"/>
    </row>
    <row r="388" spans="2:2" x14ac:dyDescent="0.3">
      <c r="B388" s="132"/>
    </row>
    <row r="389" spans="2:2" x14ac:dyDescent="0.3">
      <c r="B389" s="132"/>
    </row>
    <row r="390" spans="2:2" x14ac:dyDescent="0.3">
      <c r="B390" s="132"/>
    </row>
    <row r="391" spans="2:2" x14ac:dyDescent="0.3">
      <c r="B391" s="132"/>
    </row>
    <row r="392" spans="2:2" x14ac:dyDescent="0.3">
      <c r="B392" s="132"/>
    </row>
    <row r="393" spans="2:2" x14ac:dyDescent="0.3">
      <c r="B393" s="132"/>
    </row>
    <row r="394" spans="2:2" x14ac:dyDescent="0.3">
      <c r="B394" s="132"/>
    </row>
    <row r="395" spans="2:2" x14ac:dyDescent="0.3">
      <c r="B395" s="132"/>
    </row>
    <row r="396" spans="2:2" x14ac:dyDescent="0.3">
      <c r="B396" s="132"/>
    </row>
    <row r="397" spans="2:2" x14ac:dyDescent="0.3">
      <c r="B397" s="132"/>
    </row>
    <row r="398" spans="2:2" x14ac:dyDescent="0.3">
      <c r="B398" s="132"/>
    </row>
    <row r="399" spans="2:2" x14ac:dyDescent="0.3">
      <c r="B399" s="132"/>
    </row>
    <row r="400" spans="2:2" x14ac:dyDescent="0.3">
      <c r="B400" s="132"/>
    </row>
    <row r="401" spans="2:2" x14ac:dyDescent="0.3">
      <c r="B401" s="132"/>
    </row>
    <row r="402" spans="2:2" x14ac:dyDescent="0.3">
      <c r="B402" s="132"/>
    </row>
    <row r="403" spans="2:2" x14ac:dyDescent="0.3">
      <c r="B403" s="132"/>
    </row>
    <row r="404" spans="2:2" x14ac:dyDescent="0.3">
      <c r="B404" s="132"/>
    </row>
    <row r="405" spans="2:2" x14ac:dyDescent="0.3">
      <c r="B405" s="132"/>
    </row>
    <row r="406" spans="2:2" x14ac:dyDescent="0.3">
      <c r="B406" s="132"/>
    </row>
    <row r="407" spans="2:2" x14ac:dyDescent="0.3">
      <c r="B407" s="132"/>
    </row>
    <row r="408" spans="2:2" x14ac:dyDescent="0.3">
      <c r="B408" s="132"/>
    </row>
    <row r="409" spans="2:2" x14ac:dyDescent="0.3">
      <c r="B409" s="132"/>
    </row>
    <row r="410" spans="2:2" x14ac:dyDescent="0.3">
      <c r="B410" s="132"/>
    </row>
    <row r="411" spans="2:2" x14ac:dyDescent="0.3">
      <c r="B411" s="132"/>
    </row>
    <row r="412" spans="2:2" x14ac:dyDescent="0.3">
      <c r="B412" s="132"/>
    </row>
    <row r="413" spans="2:2" x14ac:dyDescent="0.3">
      <c r="B413" s="132"/>
    </row>
    <row r="414" spans="2:2" x14ac:dyDescent="0.3">
      <c r="B414" s="132"/>
    </row>
    <row r="415" spans="2:2" x14ac:dyDescent="0.3">
      <c r="B415" s="132"/>
    </row>
    <row r="416" spans="2:2" x14ac:dyDescent="0.3">
      <c r="B416" s="132"/>
    </row>
    <row r="417" spans="2:2" x14ac:dyDescent="0.3">
      <c r="B417" s="132"/>
    </row>
    <row r="418" spans="2:2" x14ac:dyDescent="0.3">
      <c r="B418" s="132"/>
    </row>
    <row r="419" spans="2:2" x14ac:dyDescent="0.3">
      <c r="B419" s="132"/>
    </row>
    <row r="420" spans="2:2" x14ac:dyDescent="0.3">
      <c r="B420" s="132"/>
    </row>
    <row r="421" spans="2:2" x14ac:dyDescent="0.3">
      <c r="B421" s="132"/>
    </row>
    <row r="422" spans="2:2" x14ac:dyDescent="0.3">
      <c r="B422" s="132"/>
    </row>
    <row r="423" spans="2:2" x14ac:dyDescent="0.3">
      <c r="B423" s="132"/>
    </row>
    <row r="424" spans="2:2" x14ac:dyDescent="0.3">
      <c r="B424" s="132"/>
    </row>
    <row r="425" spans="2:2" x14ac:dyDescent="0.3">
      <c r="B425" s="132"/>
    </row>
    <row r="426" spans="2:2" x14ac:dyDescent="0.3">
      <c r="B426" s="132"/>
    </row>
    <row r="427" spans="2:2" x14ac:dyDescent="0.3">
      <c r="B427" s="132"/>
    </row>
    <row r="428" spans="2:2" x14ac:dyDescent="0.3">
      <c r="B428" s="132"/>
    </row>
    <row r="429" spans="2:2" x14ac:dyDescent="0.3">
      <c r="B429" s="132"/>
    </row>
    <row r="430" spans="2:2" x14ac:dyDescent="0.3">
      <c r="B430" s="132"/>
    </row>
    <row r="431" spans="2:2" x14ac:dyDescent="0.3">
      <c r="B431" s="132"/>
    </row>
    <row r="432" spans="2:2" x14ac:dyDescent="0.3">
      <c r="B432" s="132"/>
    </row>
    <row r="433" spans="2:2" x14ac:dyDescent="0.3">
      <c r="B433" s="132"/>
    </row>
    <row r="434" spans="2:2" x14ac:dyDescent="0.3">
      <c r="B434" s="132"/>
    </row>
    <row r="435" spans="2:2" x14ac:dyDescent="0.3">
      <c r="B435" s="132"/>
    </row>
    <row r="436" spans="2:2" x14ac:dyDescent="0.3">
      <c r="B436" s="132"/>
    </row>
    <row r="437" spans="2:2" x14ac:dyDescent="0.3">
      <c r="B437" s="132"/>
    </row>
    <row r="438" spans="2:2" x14ac:dyDescent="0.3">
      <c r="B438" s="132"/>
    </row>
    <row r="439" spans="2:2" x14ac:dyDescent="0.3">
      <c r="B439" s="132"/>
    </row>
    <row r="440" spans="2:2" x14ac:dyDescent="0.3">
      <c r="B440" s="132"/>
    </row>
    <row r="441" spans="2:2" x14ac:dyDescent="0.3">
      <c r="B441" s="132"/>
    </row>
    <row r="442" spans="2:2" x14ac:dyDescent="0.3">
      <c r="B442" s="132"/>
    </row>
    <row r="443" spans="2:2" x14ac:dyDescent="0.3">
      <c r="B443" s="132"/>
    </row>
    <row r="444" spans="2:2" x14ac:dyDescent="0.3">
      <c r="B444" s="132"/>
    </row>
    <row r="445" spans="2:2" x14ac:dyDescent="0.3">
      <c r="B445" s="132"/>
    </row>
    <row r="446" spans="2:2" x14ac:dyDescent="0.3">
      <c r="B446" s="132"/>
    </row>
    <row r="447" spans="2:2" x14ac:dyDescent="0.3">
      <c r="B447" s="132"/>
    </row>
    <row r="448" spans="2:2" x14ac:dyDescent="0.3">
      <c r="B448" s="132"/>
    </row>
    <row r="449" spans="2:2" x14ac:dyDescent="0.3">
      <c r="B449" s="132"/>
    </row>
    <row r="450" spans="2:2" x14ac:dyDescent="0.3">
      <c r="B450" s="132"/>
    </row>
    <row r="451" spans="2:2" x14ac:dyDescent="0.3">
      <c r="B451" s="132"/>
    </row>
    <row r="452" spans="2:2" x14ac:dyDescent="0.3">
      <c r="B452" s="132"/>
    </row>
    <row r="453" spans="2:2" x14ac:dyDescent="0.3">
      <c r="B453" s="132"/>
    </row>
    <row r="454" spans="2:2" x14ac:dyDescent="0.3">
      <c r="B454" s="132"/>
    </row>
    <row r="455" spans="2:2" x14ac:dyDescent="0.3">
      <c r="B455" s="132"/>
    </row>
    <row r="456" spans="2:2" x14ac:dyDescent="0.3">
      <c r="B456" s="132"/>
    </row>
    <row r="457" spans="2:2" x14ac:dyDescent="0.3">
      <c r="B457" s="132"/>
    </row>
    <row r="458" spans="2:2" x14ac:dyDescent="0.3">
      <c r="B458" s="132"/>
    </row>
    <row r="459" spans="2:2" x14ac:dyDescent="0.3">
      <c r="B459" s="132"/>
    </row>
    <row r="460" spans="2:2" x14ac:dyDescent="0.3">
      <c r="B460" s="132"/>
    </row>
    <row r="461" spans="2:2" x14ac:dyDescent="0.3">
      <c r="B461" s="132"/>
    </row>
    <row r="462" spans="2:2" x14ac:dyDescent="0.3">
      <c r="B462" s="132"/>
    </row>
    <row r="463" spans="2:2" x14ac:dyDescent="0.3">
      <c r="B463" s="132"/>
    </row>
    <row r="464" spans="2:2" x14ac:dyDescent="0.3">
      <c r="B464" s="132"/>
    </row>
    <row r="465" spans="2:2" x14ac:dyDescent="0.3">
      <c r="B465" s="132"/>
    </row>
    <row r="466" spans="2:2" x14ac:dyDescent="0.3">
      <c r="B466" s="132"/>
    </row>
    <row r="467" spans="2:2" x14ac:dyDescent="0.3">
      <c r="B467" s="132"/>
    </row>
    <row r="468" spans="2:2" x14ac:dyDescent="0.3">
      <c r="B468" s="132"/>
    </row>
    <row r="469" spans="2:2" x14ac:dyDescent="0.3">
      <c r="B469" s="132"/>
    </row>
    <row r="470" spans="2:2" x14ac:dyDescent="0.3">
      <c r="B470" s="132"/>
    </row>
    <row r="471" spans="2:2" x14ac:dyDescent="0.3">
      <c r="B471" s="132"/>
    </row>
    <row r="472" spans="2:2" x14ac:dyDescent="0.3">
      <c r="B472" s="132"/>
    </row>
    <row r="473" spans="2:2" x14ac:dyDescent="0.3">
      <c r="B473" s="132"/>
    </row>
    <row r="474" spans="2:2" x14ac:dyDescent="0.3">
      <c r="B474" s="132"/>
    </row>
    <row r="475" spans="2:2" x14ac:dyDescent="0.3">
      <c r="B475" s="132"/>
    </row>
    <row r="476" spans="2:2" x14ac:dyDescent="0.3">
      <c r="B476" s="132"/>
    </row>
    <row r="477" spans="2:2" x14ac:dyDescent="0.3">
      <c r="B477" s="132"/>
    </row>
    <row r="478" spans="2:2" x14ac:dyDescent="0.3">
      <c r="B478" s="132"/>
    </row>
    <row r="479" spans="2:2" x14ac:dyDescent="0.3">
      <c r="B479" s="132"/>
    </row>
    <row r="480" spans="2:2" x14ac:dyDescent="0.3">
      <c r="B480" s="132"/>
    </row>
    <row r="481" spans="2:2" x14ac:dyDescent="0.3">
      <c r="B481" s="132"/>
    </row>
    <row r="482" spans="2:2" x14ac:dyDescent="0.3">
      <c r="B482" s="132"/>
    </row>
    <row r="483" spans="2:2" x14ac:dyDescent="0.3">
      <c r="B483" s="132"/>
    </row>
    <row r="484" spans="2:2" x14ac:dyDescent="0.3">
      <c r="B484" s="132"/>
    </row>
    <row r="485" spans="2:2" x14ac:dyDescent="0.3">
      <c r="B485" s="132"/>
    </row>
    <row r="486" spans="2:2" x14ac:dyDescent="0.3">
      <c r="B486" s="132"/>
    </row>
    <row r="487" spans="2:2" x14ac:dyDescent="0.3">
      <c r="B487" s="132"/>
    </row>
    <row r="488" spans="2:2" x14ac:dyDescent="0.3">
      <c r="B488" s="132"/>
    </row>
    <row r="489" spans="2:2" x14ac:dyDescent="0.3">
      <c r="B489" s="132"/>
    </row>
    <row r="490" spans="2:2" x14ac:dyDescent="0.3">
      <c r="B490" s="132"/>
    </row>
    <row r="491" spans="2:2" x14ac:dyDescent="0.3">
      <c r="B491" s="132"/>
    </row>
    <row r="492" spans="2:2" x14ac:dyDescent="0.3">
      <c r="B492" s="132"/>
    </row>
    <row r="493" spans="2:2" x14ac:dyDescent="0.3">
      <c r="B493" s="132"/>
    </row>
    <row r="494" spans="2:2" x14ac:dyDescent="0.3">
      <c r="B494" s="132"/>
    </row>
    <row r="495" spans="2:2" x14ac:dyDescent="0.3">
      <c r="B495" s="132"/>
    </row>
    <row r="496" spans="2:2" x14ac:dyDescent="0.3">
      <c r="B496" s="132"/>
    </row>
    <row r="497" spans="2:2" x14ac:dyDescent="0.3">
      <c r="B497" s="132"/>
    </row>
    <row r="498" spans="2:2" x14ac:dyDescent="0.3">
      <c r="B498" s="132"/>
    </row>
    <row r="499" spans="2:2" x14ac:dyDescent="0.3">
      <c r="B499" s="132"/>
    </row>
    <row r="500" spans="2:2" x14ac:dyDescent="0.3">
      <c r="B500" s="132"/>
    </row>
    <row r="501" spans="2:2" x14ac:dyDescent="0.3">
      <c r="B501" s="132"/>
    </row>
    <row r="502" spans="2:2" x14ac:dyDescent="0.3">
      <c r="B502" s="132"/>
    </row>
    <row r="503" spans="2:2" x14ac:dyDescent="0.3">
      <c r="B503" s="132"/>
    </row>
    <row r="504" spans="2:2" x14ac:dyDescent="0.3">
      <c r="B504" s="132"/>
    </row>
    <row r="505" spans="2:2" x14ac:dyDescent="0.3">
      <c r="B505" s="132"/>
    </row>
    <row r="506" spans="2:2" x14ac:dyDescent="0.3">
      <c r="B506" s="132"/>
    </row>
    <row r="507" spans="2:2" x14ac:dyDescent="0.3">
      <c r="B507" s="132"/>
    </row>
    <row r="508" spans="2:2" x14ac:dyDescent="0.3">
      <c r="B508" s="132"/>
    </row>
    <row r="509" spans="2:2" x14ac:dyDescent="0.3">
      <c r="B509" s="132"/>
    </row>
    <row r="510" spans="2:2" x14ac:dyDescent="0.3">
      <c r="B510" s="132"/>
    </row>
    <row r="511" spans="2:2" x14ac:dyDescent="0.3">
      <c r="B511" s="132"/>
    </row>
    <row r="512" spans="2:2" x14ac:dyDescent="0.3">
      <c r="B512" s="132"/>
    </row>
    <row r="513" spans="2:2" x14ac:dyDescent="0.3">
      <c r="B513" s="132"/>
    </row>
    <row r="514" spans="2:2" x14ac:dyDescent="0.3">
      <c r="B514" s="132"/>
    </row>
    <row r="515" spans="2:2" x14ac:dyDescent="0.3">
      <c r="B515" s="132"/>
    </row>
    <row r="516" spans="2:2" x14ac:dyDescent="0.3">
      <c r="B516" s="132"/>
    </row>
    <row r="517" spans="2:2" x14ac:dyDescent="0.3">
      <c r="B517" s="132"/>
    </row>
    <row r="518" spans="2:2" x14ac:dyDescent="0.3">
      <c r="B518" s="132"/>
    </row>
    <row r="519" spans="2:2" x14ac:dyDescent="0.3">
      <c r="B519" s="132"/>
    </row>
    <row r="520" spans="2:2" x14ac:dyDescent="0.3">
      <c r="B520" s="132"/>
    </row>
    <row r="521" spans="2:2" x14ac:dyDescent="0.3">
      <c r="B521" s="132"/>
    </row>
    <row r="522" spans="2:2" x14ac:dyDescent="0.3">
      <c r="B522" s="132"/>
    </row>
    <row r="523" spans="2:2" x14ac:dyDescent="0.3">
      <c r="B523" s="132"/>
    </row>
    <row r="524" spans="2:2" x14ac:dyDescent="0.3">
      <c r="B524" s="132"/>
    </row>
    <row r="525" spans="2:2" x14ac:dyDescent="0.3">
      <c r="B525" s="132"/>
    </row>
    <row r="526" spans="2:2" x14ac:dyDescent="0.3">
      <c r="B526" s="132"/>
    </row>
    <row r="527" spans="2:2" x14ac:dyDescent="0.3">
      <c r="B527" s="132"/>
    </row>
    <row r="528" spans="2:2" x14ac:dyDescent="0.3">
      <c r="B528" s="132"/>
    </row>
    <row r="529" spans="2:2" x14ac:dyDescent="0.3">
      <c r="B529" s="132"/>
    </row>
    <row r="530" spans="2:2" x14ac:dyDescent="0.3">
      <c r="B530" s="132"/>
    </row>
    <row r="531" spans="2:2" x14ac:dyDescent="0.3">
      <c r="B531" s="132"/>
    </row>
    <row r="532" spans="2:2" x14ac:dyDescent="0.3">
      <c r="B532" s="132"/>
    </row>
    <row r="533" spans="2:2" x14ac:dyDescent="0.3">
      <c r="B533" s="132"/>
    </row>
    <row r="534" spans="2:2" x14ac:dyDescent="0.3">
      <c r="B534" s="132"/>
    </row>
    <row r="535" spans="2:2" x14ac:dyDescent="0.3">
      <c r="B535" s="132"/>
    </row>
    <row r="536" spans="2:2" x14ac:dyDescent="0.3">
      <c r="B536" s="132"/>
    </row>
    <row r="537" spans="2:2" x14ac:dyDescent="0.3">
      <c r="B537" s="132"/>
    </row>
    <row r="538" spans="2:2" x14ac:dyDescent="0.3">
      <c r="B538" s="132"/>
    </row>
    <row r="539" spans="2:2" x14ac:dyDescent="0.3">
      <c r="B539" s="132"/>
    </row>
    <row r="540" spans="2:2" x14ac:dyDescent="0.3">
      <c r="B540" s="132"/>
    </row>
    <row r="541" spans="2:2" x14ac:dyDescent="0.3">
      <c r="B541" s="132"/>
    </row>
    <row r="542" spans="2:2" x14ac:dyDescent="0.3">
      <c r="B542" s="132"/>
    </row>
    <row r="543" spans="2:2" x14ac:dyDescent="0.3">
      <c r="B543" s="132"/>
    </row>
    <row r="544" spans="2:2" x14ac:dyDescent="0.3">
      <c r="B544" s="132"/>
    </row>
    <row r="545" spans="2:2" x14ac:dyDescent="0.3">
      <c r="B545" s="132"/>
    </row>
    <row r="546" spans="2:2" x14ac:dyDescent="0.3">
      <c r="B546" s="132"/>
    </row>
    <row r="547" spans="2:2" x14ac:dyDescent="0.3">
      <c r="B547" s="132"/>
    </row>
    <row r="548" spans="2:2" x14ac:dyDescent="0.3">
      <c r="B548" s="132"/>
    </row>
    <row r="549" spans="2:2" x14ac:dyDescent="0.3">
      <c r="B549" s="132"/>
    </row>
    <row r="550" spans="2:2" x14ac:dyDescent="0.3">
      <c r="B550" s="132"/>
    </row>
    <row r="551" spans="2:2" x14ac:dyDescent="0.3">
      <c r="B551" s="132"/>
    </row>
    <row r="552" spans="2:2" x14ac:dyDescent="0.3">
      <c r="B552" s="132"/>
    </row>
    <row r="553" spans="2:2" x14ac:dyDescent="0.3">
      <c r="B553" s="132"/>
    </row>
    <row r="554" spans="2:2" x14ac:dyDescent="0.3">
      <c r="B554" s="132"/>
    </row>
    <row r="555" spans="2:2" x14ac:dyDescent="0.3">
      <c r="B555" s="132"/>
    </row>
    <row r="556" spans="2:2" x14ac:dyDescent="0.3">
      <c r="B556" s="132"/>
    </row>
    <row r="557" spans="2:2" x14ac:dyDescent="0.3">
      <c r="B557" s="132"/>
    </row>
    <row r="558" spans="2:2" x14ac:dyDescent="0.3">
      <c r="B558" s="132"/>
    </row>
    <row r="559" spans="2:2" x14ac:dyDescent="0.3">
      <c r="B559" s="132"/>
    </row>
    <row r="560" spans="2:2" x14ac:dyDescent="0.3">
      <c r="B560" s="132"/>
    </row>
    <row r="561" spans="2:2" x14ac:dyDescent="0.3">
      <c r="B561" s="132"/>
    </row>
    <row r="562" spans="2:2" x14ac:dyDescent="0.3">
      <c r="B562" s="132"/>
    </row>
    <row r="563" spans="2:2" x14ac:dyDescent="0.3">
      <c r="B563" s="132"/>
    </row>
    <row r="564" spans="2:2" x14ac:dyDescent="0.3">
      <c r="B564" s="132"/>
    </row>
    <row r="565" spans="2:2" x14ac:dyDescent="0.3">
      <c r="B565" s="132"/>
    </row>
    <row r="566" spans="2:2" x14ac:dyDescent="0.3">
      <c r="B566" s="132"/>
    </row>
    <row r="567" spans="2:2" x14ac:dyDescent="0.3">
      <c r="B567" s="132"/>
    </row>
    <row r="568" spans="2:2" x14ac:dyDescent="0.3">
      <c r="B568" s="132"/>
    </row>
    <row r="569" spans="2:2" x14ac:dyDescent="0.3">
      <c r="B569" s="132"/>
    </row>
    <row r="570" spans="2:2" x14ac:dyDescent="0.3">
      <c r="B570" s="132"/>
    </row>
    <row r="571" spans="2:2" x14ac:dyDescent="0.3">
      <c r="B571" s="132"/>
    </row>
    <row r="572" spans="2:2" x14ac:dyDescent="0.3">
      <c r="B572" s="132"/>
    </row>
    <row r="573" spans="2:2" x14ac:dyDescent="0.3">
      <c r="B573" s="132"/>
    </row>
    <row r="574" spans="2:2" x14ac:dyDescent="0.3">
      <c r="B574" s="132"/>
    </row>
    <row r="575" spans="2:2" x14ac:dyDescent="0.3">
      <c r="B575" s="132"/>
    </row>
    <row r="576" spans="2:2" x14ac:dyDescent="0.3">
      <c r="B576" s="132"/>
    </row>
    <row r="577" spans="2:2" x14ac:dyDescent="0.3">
      <c r="B577" s="132"/>
    </row>
    <row r="578" spans="2:2" x14ac:dyDescent="0.3">
      <c r="B578" s="132"/>
    </row>
    <row r="579" spans="2:2" x14ac:dyDescent="0.3">
      <c r="B579" s="132"/>
    </row>
    <row r="580" spans="2:2" x14ac:dyDescent="0.3">
      <c r="B580" s="132"/>
    </row>
    <row r="581" spans="2:2" x14ac:dyDescent="0.3">
      <c r="B581" s="132"/>
    </row>
    <row r="582" spans="2:2" x14ac:dyDescent="0.3">
      <c r="B582" s="132"/>
    </row>
    <row r="583" spans="2:2" x14ac:dyDescent="0.3">
      <c r="B583" s="132"/>
    </row>
    <row r="584" spans="2:2" x14ac:dyDescent="0.3">
      <c r="B584" s="132"/>
    </row>
    <row r="585" spans="2:2" x14ac:dyDescent="0.3">
      <c r="B585" s="132"/>
    </row>
    <row r="586" spans="2:2" x14ac:dyDescent="0.3">
      <c r="B586" s="132"/>
    </row>
    <row r="587" spans="2:2" x14ac:dyDescent="0.3">
      <c r="B587" s="132"/>
    </row>
    <row r="588" spans="2:2" x14ac:dyDescent="0.3">
      <c r="B588" s="132"/>
    </row>
    <row r="589" spans="2:2" x14ac:dyDescent="0.3">
      <c r="B589" s="132"/>
    </row>
    <row r="590" spans="2:2" x14ac:dyDescent="0.3">
      <c r="B590" s="132"/>
    </row>
    <row r="591" spans="2:2" x14ac:dyDescent="0.3">
      <c r="B591" s="132"/>
    </row>
    <row r="592" spans="2:2" x14ac:dyDescent="0.3">
      <c r="B592" s="132"/>
    </row>
    <row r="593" spans="2:2" x14ac:dyDescent="0.3">
      <c r="B593" s="132"/>
    </row>
    <row r="594" spans="2:2" x14ac:dyDescent="0.3">
      <c r="B594" s="132"/>
    </row>
    <row r="595" spans="2:2" x14ac:dyDescent="0.3">
      <c r="B595" s="132"/>
    </row>
    <row r="596" spans="2:2" x14ac:dyDescent="0.3">
      <c r="B596" s="132"/>
    </row>
    <row r="597" spans="2:2" x14ac:dyDescent="0.3">
      <c r="B597" s="132"/>
    </row>
    <row r="598" spans="2:2" x14ac:dyDescent="0.3">
      <c r="B598" s="132"/>
    </row>
    <row r="599" spans="2:2" x14ac:dyDescent="0.3">
      <c r="B599" s="132"/>
    </row>
    <row r="600" spans="2:2" x14ac:dyDescent="0.3">
      <c r="B600" s="132"/>
    </row>
    <row r="601" spans="2:2" x14ac:dyDescent="0.3">
      <c r="B601" s="132"/>
    </row>
    <row r="602" spans="2:2" x14ac:dyDescent="0.3">
      <c r="B602" s="132"/>
    </row>
    <row r="603" spans="2:2" x14ac:dyDescent="0.3">
      <c r="B603" s="132"/>
    </row>
    <row r="604" spans="2:2" x14ac:dyDescent="0.3">
      <c r="B604" s="132"/>
    </row>
    <row r="605" spans="2:2" x14ac:dyDescent="0.3">
      <c r="B605" s="132"/>
    </row>
    <row r="606" spans="2:2" x14ac:dyDescent="0.3">
      <c r="B606" s="132"/>
    </row>
    <row r="607" spans="2:2" x14ac:dyDescent="0.3">
      <c r="B607" s="132"/>
    </row>
    <row r="608" spans="2:2" x14ac:dyDescent="0.3">
      <c r="B608" s="132"/>
    </row>
    <row r="609" spans="2:2" x14ac:dyDescent="0.3">
      <c r="B609" s="132"/>
    </row>
    <row r="610" spans="2:2" x14ac:dyDescent="0.3">
      <c r="B610" s="132"/>
    </row>
    <row r="611" spans="2:2" x14ac:dyDescent="0.3">
      <c r="B611" s="132"/>
    </row>
    <row r="612" spans="2:2" x14ac:dyDescent="0.3">
      <c r="B612" s="132"/>
    </row>
    <row r="613" spans="2:2" x14ac:dyDescent="0.3">
      <c r="B613" s="132"/>
    </row>
    <row r="614" spans="2:2" x14ac:dyDescent="0.3">
      <c r="B614" s="132"/>
    </row>
    <row r="615" spans="2:2" x14ac:dyDescent="0.3">
      <c r="B615" s="132"/>
    </row>
    <row r="616" spans="2:2" x14ac:dyDescent="0.3">
      <c r="B616" s="132"/>
    </row>
    <row r="617" spans="2:2" x14ac:dyDescent="0.3">
      <c r="B617" s="132"/>
    </row>
    <row r="618" spans="2:2" x14ac:dyDescent="0.3">
      <c r="B618" s="132"/>
    </row>
    <row r="619" spans="2:2" x14ac:dyDescent="0.3">
      <c r="B619" s="132"/>
    </row>
    <row r="620" spans="2:2" x14ac:dyDescent="0.3">
      <c r="B620" s="132"/>
    </row>
    <row r="621" spans="2:2" x14ac:dyDescent="0.3">
      <c r="B621" s="132"/>
    </row>
    <row r="622" spans="2:2" x14ac:dyDescent="0.3">
      <c r="B622" s="132"/>
    </row>
    <row r="623" spans="2:2" x14ac:dyDescent="0.3">
      <c r="B623" s="132"/>
    </row>
    <row r="624" spans="2:2" x14ac:dyDescent="0.3">
      <c r="B624" s="132"/>
    </row>
    <row r="625" spans="2:2" x14ac:dyDescent="0.3">
      <c r="B625" s="132"/>
    </row>
    <row r="626" spans="2:2" x14ac:dyDescent="0.3">
      <c r="B626" s="132"/>
    </row>
    <row r="627" spans="2:2" x14ac:dyDescent="0.3">
      <c r="B627" s="132"/>
    </row>
    <row r="628" spans="2:2" x14ac:dyDescent="0.3">
      <c r="B628" s="132"/>
    </row>
    <row r="629" spans="2:2" x14ac:dyDescent="0.3">
      <c r="B629" s="132"/>
    </row>
    <row r="630" spans="2:2" x14ac:dyDescent="0.3">
      <c r="B630" s="132"/>
    </row>
    <row r="631" spans="2:2" x14ac:dyDescent="0.3">
      <c r="B631" s="132"/>
    </row>
    <row r="632" spans="2:2" x14ac:dyDescent="0.3">
      <c r="B632" s="132"/>
    </row>
    <row r="633" spans="2:2" x14ac:dyDescent="0.3">
      <c r="B633" s="132"/>
    </row>
    <row r="634" spans="2:2" x14ac:dyDescent="0.3">
      <c r="B634" s="132"/>
    </row>
    <row r="635" spans="2:2" x14ac:dyDescent="0.3">
      <c r="B635" s="132"/>
    </row>
    <row r="636" spans="2:2" x14ac:dyDescent="0.3">
      <c r="B636" s="132"/>
    </row>
    <row r="637" spans="2:2" x14ac:dyDescent="0.3">
      <c r="B637" s="132"/>
    </row>
    <row r="638" spans="2:2" x14ac:dyDescent="0.3">
      <c r="B638" s="132"/>
    </row>
    <row r="639" spans="2:2" x14ac:dyDescent="0.3">
      <c r="B639" s="132"/>
    </row>
    <row r="640" spans="2:2" x14ac:dyDescent="0.3">
      <c r="B640" s="132"/>
    </row>
    <row r="641" spans="2:2" x14ac:dyDescent="0.3">
      <c r="B641" s="132"/>
    </row>
    <row r="642" spans="2:2" x14ac:dyDescent="0.3">
      <c r="B642" s="132"/>
    </row>
    <row r="643" spans="2:2" x14ac:dyDescent="0.3">
      <c r="B643" s="132"/>
    </row>
    <row r="644" spans="2:2" x14ac:dyDescent="0.3">
      <c r="B644" s="132"/>
    </row>
    <row r="645" spans="2:2" x14ac:dyDescent="0.3">
      <c r="B645" s="132"/>
    </row>
    <row r="646" spans="2:2" x14ac:dyDescent="0.3">
      <c r="B646" s="132"/>
    </row>
    <row r="647" spans="2:2" x14ac:dyDescent="0.3">
      <c r="B647" s="132"/>
    </row>
    <row r="648" spans="2:2" x14ac:dyDescent="0.3">
      <c r="B648" s="132"/>
    </row>
    <row r="649" spans="2:2" x14ac:dyDescent="0.3">
      <c r="B649" s="132"/>
    </row>
    <row r="650" spans="2:2" x14ac:dyDescent="0.3">
      <c r="B650" s="132"/>
    </row>
    <row r="651" spans="2:2" x14ac:dyDescent="0.3">
      <c r="B651" s="132"/>
    </row>
    <row r="652" spans="2:2" x14ac:dyDescent="0.3">
      <c r="B652" s="132"/>
    </row>
    <row r="653" spans="2:2" x14ac:dyDescent="0.3">
      <c r="B653" s="132"/>
    </row>
    <row r="654" spans="2:2" x14ac:dyDescent="0.3">
      <c r="B654" s="132"/>
    </row>
    <row r="655" spans="2:2" x14ac:dyDescent="0.3">
      <c r="B655" s="132"/>
    </row>
    <row r="656" spans="2:2" x14ac:dyDescent="0.3">
      <c r="B656" s="132"/>
    </row>
    <row r="657" spans="2:2" x14ac:dyDescent="0.3">
      <c r="B657" s="132"/>
    </row>
    <row r="658" spans="2:2" x14ac:dyDescent="0.3">
      <c r="B658" s="132"/>
    </row>
    <row r="659" spans="2:2" x14ac:dyDescent="0.3">
      <c r="B659" s="132"/>
    </row>
    <row r="660" spans="2:2" x14ac:dyDescent="0.3">
      <c r="B660" s="132"/>
    </row>
    <row r="661" spans="2:2" x14ac:dyDescent="0.3">
      <c r="B661" s="132"/>
    </row>
    <row r="662" spans="2:2" x14ac:dyDescent="0.3">
      <c r="B662" s="132"/>
    </row>
    <row r="663" spans="2:2" x14ac:dyDescent="0.3">
      <c r="B663" s="132"/>
    </row>
    <row r="664" spans="2:2" x14ac:dyDescent="0.3">
      <c r="B664" s="132"/>
    </row>
    <row r="665" spans="2:2" x14ac:dyDescent="0.3">
      <c r="B665" s="132"/>
    </row>
    <row r="666" spans="2:2" x14ac:dyDescent="0.3">
      <c r="B666" s="132"/>
    </row>
    <row r="667" spans="2:2" x14ac:dyDescent="0.3">
      <c r="B667" s="132"/>
    </row>
    <row r="668" spans="2:2" x14ac:dyDescent="0.3">
      <c r="B668" s="132"/>
    </row>
    <row r="669" spans="2:2" x14ac:dyDescent="0.3">
      <c r="B669" s="132"/>
    </row>
    <row r="670" spans="2:2" x14ac:dyDescent="0.3">
      <c r="B670" s="132"/>
    </row>
    <row r="671" spans="2:2" x14ac:dyDescent="0.3">
      <c r="B671" s="132"/>
    </row>
    <row r="672" spans="2:2" x14ac:dyDescent="0.3">
      <c r="B672" s="132"/>
    </row>
    <row r="673" spans="2:2" x14ac:dyDescent="0.3">
      <c r="B673" s="132"/>
    </row>
    <row r="674" spans="2:2" x14ac:dyDescent="0.3">
      <c r="B674" s="132"/>
    </row>
    <row r="675" spans="2:2" x14ac:dyDescent="0.3">
      <c r="B675" s="132"/>
    </row>
    <row r="676" spans="2:2" x14ac:dyDescent="0.3">
      <c r="B676" s="132"/>
    </row>
    <row r="677" spans="2:2" x14ac:dyDescent="0.3">
      <c r="B677" s="132"/>
    </row>
    <row r="678" spans="2:2" x14ac:dyDescent="0.3">
      <c r="B678" s="132"/>
    </row>
    <row r="679" spans="2:2" x14ac:dyDescent="0.3">
      <c r="B679" s="132"/>
    </row>
    <row r="680" spans="2:2" x14ac:dyDescent="0.3">
      <c r="B680" s="132"/>
    </row>
    <row r="681" spans="2:2" x14ac:dyDescent="0.3">
      <c r="B681" s="132"/>
    </row>
    <row r="682" spans="2:2" x14ac:dyDescent="0.3">
      <c r="B682" s="132"/>
    </row>
    <row r="683" spans="2:2" x14ac:dyDescent="0.3">
      <c r="B683" s="132"/>
    </row>
    <row r="684" spans="2:2" x14ac:dyDescent="0.3">
      <c r="B684" s="132"/>
    </row>
    <row r="685" spans="2:2" x14ac:dyDescent="0.3">
      <c r="B685" s="132"/>
    </row>
    <row r="686" spans="2:2" x14ac:dyDescent="0.3">
      <c r="B686" s="132"/>
    </row>
    <row r="687" spans="2:2" x14ac:dyDescent="0.3">
      <c r="B687" s="132"/>
    </row>
    <row r="688" spans="2:2" x14ac:dyDescent="0.3">
      <c r="B688" s="132"/>
    </row>
    <row r="689" spans="2:2" x14ac:dyDescent="0.3">
      <c r="B689" s="132"/>
    </row>
    <row r="690" spans="2:2" x14ac:dyDescent="0.3">
      <c r="B690" s="132"/>
    </row>
    <row r="691" spans="2:2" x14ac:dyDescent="0.3">
      <c r="B691" s="132"/>
    </row>
    <row r="692" spans="2:2" x14ac:dyDescent="0.3">
      <c r="B692" s="132"/>
    </row>
    <row r="693" spans="2:2" x14ac:dyDescent="0.3">
      <c r="B693" s="132"/>
    </row>
    <row r="694" spans="2:2" x14ac:dyDescent="0.3">
      <c r="B694" s="132"/>
    </row>
    <row r="695" spans="2:2" x14ac:dyDescent="0.3">
      <c r="B695" s="132"/>
    </row>
    <row r="696" spans="2:2" x14ac:dyDescent="0.3">
      <c r="B696" s="132"/>
    </row>
    <row r="697" spans="2:2" x14ac:dyDescent="0.3">
      <c r="B697" s="132"/>
    </row>
    <row r="698" spans="2:2" x14ac:dyDescent="0.3">
      <c r="B698" s="132"/>
    </row>
    <row r="699" spans="2:2" x14ac:dyDescent="0.3">
      <c r="B699" s="132"/>
    </row>
    <row r="700" spans="2:2" x14ac:dyDescent="0.3">
      <c r="B700" s="132"/>
    </row>
  </sheetData>
  <sheetProtection sheet="1" objects="1" scenarios="1"/>
  <autoFilter ref="A12:O15" xr:uid="{00000000-0009-0000-0000-000001000000}"/>
  <mergeCells count="5">
    <mergeCell ref="D3:G3"/>
    <mergeCell ref="D4:G4"/>
    <mergeCell ref="D5:G5"/>
    <mergeCell ref="D6:G6"/>
    <mergeCell ref="D7:G7"/>
  </mergeCells>
  <pageMargins left="0.31496062992125984" right="0.31496062992125984" top="0.55118110236220474" bottom="0.55118110236220474" header="0.31496062992125984" footer="0.31496062992125984"/>
  <pageSetup paperSize="9" scale="65" fitToHeight="0" orientation="landscape" r:id="rId1"/>
  <headerFooter>
    <oddFooter>&amp;L&amp;P&amp;R&amp;D  &amp;T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pageSetUpPr fitToPage="1"/>
  </sheetPr>
  <dimension ref="A1:I52"/>
  <sheetViews>
    <sheetView zoomScaleNormal="100" workbookViewId="0">
      <pane ySplit="10" topLeftCell="A11" activePane="bottomLeft" state="frozen"/>
      <selection pane="bottomLeft" activeCell="B3" sqref="B3:E3"/>
    </sheetView>
  </sheetViews>
  <sheetFormatPr baseColWidth="10" defaultColWidth="11.33203125" defaultRowHeight="14.4" x14ac:dyDescent="0.3"/>
  <cols>
    <col min="1" max="1" width="34.44140625" style="48" bestFit="1" customWidth="1"/>
    <col min="2" max="2" width="13.6640625" style="49" customWidth="1"/>
    <col min="3" max="3" width="12.33203125" style="49" customWidth="1"/>
    <col min="4" max="4" width="3.33203125" style="49" customWidth="1"/>
    <col min="5" max="5" width="28.88671875" style="49" bestFit="1" customWidth="1"/>
    <col min="6" max="6" width="13.6640625" style="49" customWidth="1"/>
    <col min="7" max="7" width="12" style="49" customWidth="1"/>
    <col min="8" max="8" width="2.5546875" customWidth="1"/>
    <col min="9" max="9" width="52.33203125" customWidth="1"/>
  </cols>
  <sheetData>
    <row r="1" spans="1:9" ht="34.200000000000003" thickBot="1" x14ac:dyDescent="0.7">
      <c r="A1" s="160" t="s">
        <v>59</v>
      </c>
      <c r="B1" s="168">
        <f>Inntekter!D2</f>
        <v>2025</v>
      </c>
      <c r="C1" s="164"/>
      <c r="D1" s="161"/>
      <c r="E1" s="162"/>
      <c r="F1" s="161"/>
      <c r="G1" s="163"/>
      <c r="I1" s="159" t="s">
        <v>120</v>
      </c>
    </row>
    <row r="2" spans="1:9" s="42" customFormat="1" ht="18" hidden="1" customHeight="1" x14ac:dyDescent="0.3">
      <c r="A2" s="58" t="s">
        <v>48</v>
      </c>
      <c r="B2" s="167">
        <f>+Inntekter!D2</f>
        <v>2025</v>
      </c>
      <c r="C2" s="16"/>
      <c r="D2" s="16"/>
      <c r="E2" s="16"/>
      <c r="F2" s="16"/>
      <c r="G2" s="16"/>
    </row>
    <row r="3" spans="1:9" s="42" customFormat="1" ht="18" customHeight="1" x14ac:dyDescent="0.3">
      <c r="A3" s="230" t="s">
        <v>3</v>
      </c>
      <c r="B3" s="231" t="str">
        <f>+Inntekter!D3</f>
        <v xml:space="preserve">Postpensjonistene i </v>
      </c>
      <c r="C3" s="232"/>
      <c r="D3" s="232"/>
      <c r="E3" s="233"/>
      <c r="F3" s="234"/>
      <c r="G3" s="234"/>
    </row>
    <row r="4" spans="1:9" s="42" customFormat="1" ht="18" customHeight="1" x14ac:dyDescent="0.3">
      <c r="A4" s="230" t="s">
        <v>112</v>
      </c>
      <c r="B4" s="235">
        <f>+Inntekter!D4</f>
        <v>0</v>
      </c>
      <c r="C4" s="236"/>
      <c r="D4" s="236"/>
      <c r="E4" s="234"/>
      <c r="F4" s="237"/>
      <c r="G4" s="237"/>
      <c r="I4" s="72" t="s">
        <v>41</v>
      </c>
    </row>
    <row r="5" spans="1:9" s="42" customFormat="1" ht="18" customHeight="1" x14ac:dyDescent="0.3">
      <c r="A5" s="230" t="s">
        <v>45</v>
      </c>
      <c r="B5" s="235">
        <f>+Inntekter!D5</f>
        <v>0</v>
      </c>
      <c r="C5" s="236"/>
      <c r="D5" s="236"/>
      <c r="E5" s="234"/>
      <c r="F5" s="237"/>
      <c r="G5" s="237"/>
      <c r="I5" s="73" t="s">
        <v>42</v>
      </c>
    </row>
    <row r="6" spans="1:9" s="42" customFormat="1" ht="18" customHeight="1" x14ac:dyDescent="0.3">
      <c r="A6" s="230" t="s">
        <v>46</v>
      </c>
      <c r="B6" s="238">
        <f>+Inntekter!D6</f>
        <v>0</v>
      </c>
      <c r="C6" s="239"/>
      <c r="D6" s="239"/>
      <c r="E6" s="234"/>
      <c r="F6" s="237"/>
      <c r="G6" s="234"/>
      <c r="I6" s="73" t="s">
        <v>43</v>
      </c>
    </row>
    <row r="7" spans="1:9" s="42" customFormat="1" ht="18" hidden="1" customHeight="1" x14ac:dyDescent="0.3">
      <c r="A7" s="230" t="s">
        <v>47</v>
      </c>
      <c r="B7" s="240">
        <f>+Inntekter!D7</f>
        <v>0</v>
      </c>
      <c r="C7" s="241"/>
      <c r="D7" s="241"/>
      <c r="E7" s="234"/>
      <c r="F7" s="237"/>
      <c r="G7" s="234"/>
    </row>
    <row r="8" spans="1:9" ht="6" customHeight="1" x14ac:dyDescent="0.3">
      <c r="A8" s="242"/>
      <c r="B8" s="243"/>
      <c r="C8" s="243"/>
      <c r="D8" s="243"/>
      <c r="E8" s="243"/>
      <c r="F8" s="244"/>
      <c r="G8" s="244"/>
    </row>
    <row r="9" spans="1:9" x14ac:dyDescent="0.3">
      <c r="A9" s="245"/>
      <c r="B9" s="246"/>
      <c r="C9" s="247"/>
      <c r="D9" s="247"/>
      <c r="E9" s="247"/>
      <c r="F9" s="246"/>
      <c r="G9" s="246"/>
    </row>
    <row r="10" spans="1:9" s="45" customFormat="1" ht="18" x14ac:dyDescent="0.35">
      <c r="A10" s="248" t="str">
        <f>+Inntekter!A1</f>
        <v>DRIFTSINNTEKTER</v>
      </c>
      <c r="B10" s="249" t="s">
        <v>59</v>
      </c>
      <c r="C10" s="250" t="s">
        <v>58</v>
      </c>
      <c r="D10" s="247"/>
      <c r="E10" s="248" t="str">
        <f>+Kostnader!A1</f>
        <v>DRIFTSKOSTNADER</v>
      </c>
      <c r="F10" s="249" t="s">
        <v>59</v>
      </c>
      <c r="G10" s="250" t="s">
        <v>58</v>
      </c>
    </row>
    <row r="11" spans="1:9" s="46" customFormat="1" ht="15.6" x14ac:dyDescent="0.3">
      <c r="A11" s="251" t="str">
        <f>+Inntekter!D12</f>
        <v>3600 Medlemskontingent</v>
      </c>
      <c r="B11" s="252">
        <f>+Inntekter!D$11</f>
        <v>0</v>
      </c>
      <c r="C11" s="253">
        <f>+Inntekter!D$10</f>
        <v>0</v>
      </c>
      <c r="D11" s="254"/>
      <c r="E11" s="251" t="str">
        <f>+Kostnader!D$12</f>
        <v>6330 Leie lokaler</v>
      </c>
      <c r="F11" s="252">
        <f>+Kostnader!D$11</f>
        <v>0</v>
      </c>
      <c r="G11" s="253">
        <f>+Kostnader!D$10</f>
        <v>0</v>
      </c>
    </row>
    <row r="12" spans="1:9" ht="15.6" x14ac:dyDescent="0.3">
      <c r="A12" s="255" t="str">
        <f>+Inntekter!E12</f>
        <v>3610 Medlemstøtte fra PPF</v>
      </c>
      <c r="B12" s="252">
        <f>+Inntekter!E$11</f>
        <v>0</v>
      </c>
      <c r="C12" s="253">
        <f>+Inntekter!E$10</f>
        <v>0</v>
      </c>
      <c r="D12" s="254"/>
      <c r="E12" s="255" t="str">
        <f>+Kostnader!E$12</f>
        <v>6720 Styrehonorar</v>
      </c>
      <c r="F12" s="252">
        <f>+Kostnader!E$11</f>
        <v>0</v>
      </c>
      <c r="G12" s="253">
        <f>+Kostnader!E$10</f>
        <v>0</v>
      </c>
    </row>
    <row r="13" spans="1:9" ht="15.6" x14ac:dyDescent="0.3">
      <c r="A13" s="255" t="str">
        <f>+Inntekter!F12</f>
        <v>3611 Støtte fra fagforening</v>
      </c>
      <c r="B13" s="252">
        <f>+Inntekter!F$11</f>
        <v>0</v>
      </c>
      <c r="C13" s="253">
        <f>+Inntekter!F$10</f>
        <v>0</v>
      </c>
      <c r="D13" s="254"/>
      <c r="E13" s="255" t="str">
        <f>+Kostnader!F$12</f>
        <v>6780 Styremøter</v>
      </c>
      <c r="F13" s="252">
        <f>+Kostnader!F$11</f>
        <v>0</v>
      </c>
      <c r="G13" s="253">
        <f>+Kostnader!F$10</f>
        <v>0</v>
      </c>
    </row>
    <row r="14" spans="1:9" ht="15.6" x14ac:dyDescent="0.3">
      <c r="A14" s="255" t="str">
        <f>+Inntekter!G12</f>
        <v>3700 Egenandel/inngangspenger</v>
      </c>
      <c r="B14" s="252">
        <f>+Inntekter!G$11</f>
        <v>0</v>
      </c>
      <c r="C14" s="253">
        <f>+Inntekter!G$10</f>
        <v>0</v>
      </c>
      <c r="D14" s="254"/>
      <c r="E14" s="255" t="str">
        <f>+Kostnader!G$12</f>
        <v>6820 Medlemsblad</v>
      </c>
      <c r="F14" s="252">
        <f>+Kostnader!G$11</f>
        <v>0</v>
      </c>
      <c r="G14" s="253">
        <f>+Kostnader!G$10</f>
        <v>0</v>
      </c>
    </row>
    <row r="15" spans="1:9" ht="15.6" x14ac:dyDescent="0.3">
      <c r="A15" s="255" t="str">
        <f>+Inntekter!H12</f>
        <v>3710 Loddsalg</v>
      </c>
      <c r="B15" s="252">
        <f>+Inntekter!H$11</f>
        <v>0</v>
      </c>
      <c r="C15" s="253">
        <f>+Inntekter!H$10</f>
        <v>0</v>
      </c>
      <c r="D15" s="254"/>
      <c r="E15" s="255" t="str">
        <f>+Kostnader!H$12</f>
        <v>6900 Medlemsturer</v>
      </c>
      <c r="F15" s="252">
        <f>+Kostnader!H$11</f>
        <v>0</v>
      </c>
      <c r="G15" s="253">
        <f>+Kostnader!H$10</f>
        <v>0</v>
      </c>
    </row>
    <row r="16" spans="1:9" ht="15.6" x14ac:dyDescent="0.3">
      <c r="A16" s="255" t="str">
        <f>+Inntekter!I12</f>
        <v>3900 Egenandel turer</v>
      </c>
      <c r="B16" s="252">
        <f>+Inntekter!I$11</f>
        <v>0</v>
      </c>
      <c r="C16" s="253">
        <f>+Inntekter!I$10</f>
        <v>0</v>
      </c>
      <c r="D16" s="254"/>
      <c r="E16" s="255" t="str">
        <f>+Kostnader!I$12</f>
        <v>6910 Driftsutgifter</v>
      </c>
      <c r="F16" s="252">
        <f>+Kostnader!I$11</f>
        <v>0</v>
      </c>
      <c r="G16" s="253">
        <f>+Kostnader!I$10</f>
        <v>0</v>
      </c>
    </row>
    <row r="17" spans="1:9" ht="15.6" x14ac:dyDescent="0.3">
      <c r="A17" s="255" t="str">
        <f>+Inntekter!J12</f>
        <v>3910  Grasrotandel</v>
      </c>
      <c r="B17" s="252">
        <f>+Inntekter!J$11</f>
        <v>0</v>
      </c>
      <c r="C17" s="253">
        <f>+Inntekter!J$10</f>
        <v>0</v>
      </c>
      <c r="D17" s="254"/>
      <c r="E17" s="255" t="str">
        <f>+Kostnader!J$12</f>
        <v>6930 Medlems-/årsmøter</v>
      </c>
      <c r="F17" s="252">
        <f>+Kostnader!J$11</f>
        <v>0</v>
      </c>
      <c r="G17" s="253">
        <f>+Kostnader!J$10</f>
        <v>0</v>
      </c>
    </row>
    <row r="18" spans="1:9" ht="15.6" x14ac:dyDescent="0.3">
      <c r="A18" s="255" t="str">
        <f>+Inntekter!K12</f>
        <v>3930 MVA-kompensasjon</v>
      </c>
      <c r="B18" s="252">
        <f>+Inntekter!K$11</f>
        <v>0</v>
      </c>
      <c r="C18" s="253">
        <f>+Inntekter!K$10</f>
        <v>0</v>
      </c>
      <c r="D18" s="254"/>
      <c r="E18" s="255" t="str">
        <f>+Kostnader!K$12</f>
        <v>6940 Porto/gebyr</v>
      </c>
      <c r="F18" s="252">
        <f>+Kostnader!K$11</f>
        <v>0</v>
      </c>
      <c r="G18" s="253">
        <f>+Kostnader!K$10</f>
        <v>0</v>
      </c>
    </row>
    <row r="19" spans="1:9" ht="15.6" x14ac:dyDescent="0.3">
      <c r="A19" s="255" t="str">
        <f>+Inntekter!L12</f>
        <v>3940 Vervepremie fra PPF</v>
      </c>
      <c r="B19" s="252">
        <f>+Inntekter!L$11</f>
        <v>0</v>
      </c>
      <c r="C19" s="253">
        <f>+Inntekter!L$10</f>
        <v>0</v>
      </c>
      <c r="D19" s="254"/>
      <c r="E19" s="255" t="str">
        <f>+Kostnader!L$12</f>
        <v>7440 Gaver</v>
      </c>
      <c r="F19" s="252">
        <f>+Kostnader!L$11</f>
        <v>0</v>
      </c>
      <c r="G19" s="253">
        <f>+Kostnader!L$10</f>
        <v>0</v>
      </c>
    </row>
    <row r="20" spans="1:9" ht="15.6" x14ac:dyDescent="0.3">
      <c r="A20" s="256" t="str">
        <f>IF(Inntekter!M12="","-",Inntekter!M12)</f>
        <v>-</v>
      </c>
      <c r="B20" s="252">
        <f>+Inntekter!M$11</f>
        <v>0</v>
      </c>
      <c r="C20" s="253">
        <f>+Inntekter!M$10</f>
        <v>0</v>
      </c>
      <c r="D20" s="254"/>
      <c r="E20" s="256" t="str">
        <f>IF(Kostnader!M12="","-",Kostnader!M12)</f>
        <v>-</v>
      </c>
      <c r="F20" s="252">
        <f>+Kostnader!M$11</f>
        <v>0</v>
      </c>
      <c r="G20" s="253">
        <f>+Kostnader!M$10</f>
        <v>0</v>
      </c>
    </row>
    <row r="21" spans="1:9" ht="15.6" x14ac:dyDescent="0.3">
      <c r="A21" s="256" t="str">
        <f>IF(Inntekter!N12="","-",Inntekter!N12)</f>
        <v>-</v>
      </c>
      <c r="B21" s="252">
        <f>+Inntekter!N$11</f>
        <v>0</v>
      </c>
      <c r="C21" s="253">
        <f>+Inntekter!N$10</f>
        <v>0</v>
      </c>
      <c r="D21" s="254"/>
      <c r="E21" s="256" t="str">
        <f>IF(Kostnader!N12="","-",Kostnader!N12)</f>
        <v>-</v>
      </c>
      <c r="F21" s="252">
        <f>+Kostnader!N$11</f>
        <v>0</v>
      </c>
      <c r="G21" s="253">
        <f>+Kostnader!N$10</f>
        <v>0</v>
      </c>
    </row>
    <row r="22" spans="1:9" ht="15.6" x14ac:dyDescent="0.3">
      <c r="A22" s="255" t="str">
        <f>+Inntekter!O12</f>
        <v>8040 Rente-inntekter</v>
      </c>
      <c r="B22" s="252">
        <f>+Inntekter!O$11</f>
        <v>0</v>
      </c>
      <c r="C22" s="253">
        <f>+Inntekter!O$10</f>
        <v>0</v>
      </c>
      <c r="D22" s="254"/>
      <c r="E22" s="255" t="str">
        <f>+Kostnader!O$12</f>
        <v>8140 Rente-kostnad/-gebyr</v>
      </c>
      <c r="F22" s="252">
        <f>+Kostnader!O$11</f>
        <v>0</v>
      </c>
      <c r="G22" s="253">
        <f>+Kostnader!O$10</f>
        <v>0</v>
      </c>
    </row>
    <row r="23" spans="1:9" ht="16.2" thickBot="1" x14ac:dyDescent="0.35">
      <c r="A23" s="257" t="str">
        <f>+Inntekter!P12</f>
        <v>3990 Andre inntekter</v>
      </c>
      <c r="B23" s="258">
        <f>+Inntekter!P$11</f>
        <v>0</v>
      </c>
      <c r="C23" s="259">
        <f>+Inntekter!P$10</f>
        <v>0</v>
      </c>
      <c r="D23" s="254"/>
      <c r="E23" s="257" t="str">
        <f>+Kostnader!P$12</f>
        <v>7790 Diverse kostnader</v>
      </c>
      <c r="F23" s="258">
        <f>+Kostnader!P$11</f>
        <v>0</v>
      </c>
      <c r="G23" s="259">
        <f>+Kostnader!P$10</f>
        <v>0</v>
      </c>
    </row>
    <row r="24" spans="1:9" ht="16.2" thickBot="1" x14ac:dyDescent="0.35">
      <c r="A24" s="260" t="s">
        <v>8</v>
      </c>
      <c r="B24" s="261">
        <f>SUM(B11:B23)</f>
        <v>0</v>
      </c>
      <c r="C24" s="262">
        <f>SUM(C11:C23)</f>
        <v>0</v>
      </c>
      <c r="D24" s="254"/>
      <c r="E24" s="263" t="s">
        <v>9</v>
      </c>
      <c r="F24" s="264">
        <f>SUM(F11:F23)</f>
        <v>0</v>
      </c>
      <c r="G24" s="265">
        <f>SUM(G11:G23)</f>
        <v>0</v>
      </c>
    </row>
    <row r="25" spans="1:9" ht="7.5" customHeight="1" thickBot="1" x14ac:dyDescent="0.35">
      <c r="A25" s="246"/>
      <c r="B25" s="246"/>
      <c r="C25" s="246"/>
      <c r="D25" s="247"/>
      <c r="E25" s="246"/>
      <c r="F25" s="246"/>
      <c r="G25" s="246"/>
    </row>
    <row r="26" spans="1:9" ht="16.2" thickBot="1" x14ac:dyDescent="0.35">
      <c r="A26" s="260" t="s">
        <v>10</v>
      </c>
      <c r="B26" s="266">
        <f>+B24-F24</f>
        <v>0</v>
      </c>
      <c r="C26" s="246"/>
      <c r="D26" s="246"/>
      <c r="E26" s="246"/>
      <c r="F26" s="246"/>
      <c r="G26" s="246"/>
    </row>
    <row r="27" spans="1:9" x14ac:dyDescent="0.3">
      <c r="A27"/>
      <c r="B27" s="23"/>
      <c r="C27" s="23"/>
      <c r="D27" s="23"/>
      <c r="E27" s="23"/>
      <c r="F27" s="23"/>
      <c r="G27" s="23"/>
    </row>
    <row r="28" spans="1:9" ht="31.2" x14ac:dyDescent="0.3">
      <c r="A28" s="195" t="s">
        <v>15</v>
      </c>
      <c r="B28" s="196" t="s">
        <v>118</v>
      </c>
      <c r="C28" s="196" t="s">
        <v>119</v>
      </c>
      <c r="D28" s="23"/>
      <c r="E28" s="23"/>
      <c r="F28" s="23"/>
      <c r="G28" s="23"/>
      <c r="I28" s="165" t="s">
        <v>125</v>
      </c>
    </row>
    <row r="29" spans="1:9" ht="15.6" x14ac:dyDescent="0.3">
      <c r="A29" s="191" t="s">
        <v>11</v>
      </c>
      <c r="B29" s="192"/>
      <c r="C29" s="192"/>
      <c r="D29" s="23"/>
      <c r="E29" s="23"/>
      <c r="F29" s="23"/>
      <c r="G29" s="23"/>
      <c r="I29" s="157" t="s">
        <v>27</v>
      </c>
    </row>
    <row r="30" spans="1:9" ht="15.6" x14ac:dyDescent="0.3">
      <c r="A30" s="191" t="s">
        <v>12</v>
      </c>
      <c r="B30" s="192"/>
      <c r="C30" s="192"/>
      <c r="D30" s="23"/>
      <c r="E30" s="23"/>
      <c r="F30" s="23"/>
      <c r="G30" s="23"/>
    </row>
    <row r="31" spans="1:9" ht="15.6" x14ac:dyDescent="0.3">
      <c r="A31" s="191" t="s">
        <v>13</v>
      </c>
      <c r="B31" s="192"/>
      <c r="C31" s="192"/>
      <c r="D31" s="23"/>
      <c r="E31" s="23"/>
      <c r="F31" s="23"/>
      <c r="G31" s="23"/>
    </row>
    <row r="32" spans="1:9" ht="16.2" thickBot="1" x14ac:dyDescent="0.35">
      <c r="A32" s="193"/>
      <c r="B32" s="194"/>
      <c r="C32" s="194"/>
      <c r="D32" s="23"/>
      <c r="E32" s="23"/>
      <c r="F32" s="23"/>
      <c r="G32" s="23"/>
    </row>
    <row r="33" spans="1:9" ht="16.2" thickBot="1" x14ac:dyDescent="0.35">
      <c r="A33" s="188" t="s">
        <v>14</v>
      </c>
      <c r="B33" s="189">
        <f>SUM(B29:B32)</f>
        <v>0</v>
      </c>
      <c r="C33" s="190">
        <f>SUM(C29:C32)</f>
        <v>0</v>
      </c>
      <c r="D33" s="23"/>
      <c r="E33" s="23"/>
      <c r="F33" s="23"/>
      <c r="G33" s="23"/>
    </row>
    <row r="34" spans="1:9" ht="15" thickBot="1" x14ac:dyDescent="0.35">
      <c r="A34" s="23"/>
      <c r="B34" s="23"/>
      <c r="C34" s="23"/>
      <c r="D34" s="23"/>
      <c r="E34" s="23"/>
      <c r="F34" s="23"/>
      <c r="G34" s="23"/>
    </row>
    <row r="35" spans="1:9" ht="16.2" thickBot="1" x14ac:dyDescent="0.35">
      <c r="A35" s="188" t="s">
        <v>10</v>
      </c>
      <c r="B35" s="190">
        <f>C33-B33</f>
        <v>0</v>
      </c>
      <c r="C35" s="23"/>
      <c r="D35" s="23"/>
      <c r="E35" s="23"/>
      <c r="F35" s="23"/>
      <c r="G35" s="23"/>
      <c r="I35" s="158" t="s">
        <v>143</v>
      </c>
    </row>
    <row r="36" spans="1:9" x14ac:dyDescent="0.3">
      <c r="A36" s="23"/>
      <c r="B36" s="23"/>
      <c r="C36" s="23"/>
      <c r="D36" s="23"/>
      <c r="E36" s="23"/>
      <c r="F36" s="23"/>
      <c r="G36" s="23"/>
    </row>
    <row r="37" spans="1:9" x14ac:dyDescent="0.3">
      <c r="A37" s="44"/>
      <c r="B37" s="23"/>
      <c r="C37" s="23"/>
      <c r="D37" s="23"/>
      <c r="E37" s="23"/>
      <c r="F37" s="23"/>
      <c r="G37" s="23"/>
    </row>
    <row r="38" spans="1:9" x14ac:dyDescent="0.3">
      <c r="A38" s="133" t="s">
        <v>17</v>
      </c>
      <c r="B38" s="23"/>
      <c r="C38" s="23"/>
      <c r="D38" s="23"/>
      <c r="E38" s="23"/>
      <c r="F38" s="23"/>
      <c r="G38" s="23"/>
    </row>
    <row r="39" spans="1:9" ht="15" thickBot="1" x14ac:dyDescent="0.35">
      <c r="A39" s="44"/>
      <c r="B39" s="23"/>
      <c r="C39" s="23"/>
      <c r="D39" s="23"/>
      <c r="E39" s="23"/>
      <c r="F39" s="23"/>
      <c r="G39" s="23"/>
    </row>
    <row r="40" spans="1:9" x14ac:dyDescent="0.3">
      <c r="A40" s="148" t="s">
        <v>112</v>
      </c>
      <c r="B40" s="149"/>
      <c r="C40" s="150" t="s">
        <v>114</v>
      </c>
      <c r="D40" s="151"/>
      <c r="E40" s="152"/>
      <c r="F40" s="33"/>
      <c r="G40" s="23"/>
    </row>
    <row r="41" spans="1:9" x14ac:dyDescent="0.3">
      <c r="A41" s="197"/>
      <c r="B41" s="203"/>
      <c r="C41" s="206"/>
      <c r="D41" s="207"/>
      <c r="E41" s="208"/>
      <c r="F41" s="33"/>
      <c r="G41" s="23"/>
    </row>
    <row r="42" spans="1:9" x14ac:dyDescent="0.3">
      <c r="A42" s="204"/>
      <c r="B42" s="205"/>
      <c r="C42" s="209"/>
      <c r="D42" s="210"/>
      <c r="E42" s="211"/>
      <c r="F42" s="33"/>
      <c r="G42" s="23"/>
    </row>
    <row r="43" spans="1:9" x14ac:dyDescent="0.3">
      <c r="A43" s="153" t="s">
        <v>45</v>
      </c>
      <c r="B43" s="144"/>
      <c r="C43" s="145" t="s">
        <v>114</v>
      </c>
      <c r="D43" s="146"/>
      <c r="E43" s="154"/>
      <c r="F43" s="23"/>
      <c r="G43" s="23"/>
    </row>
    <row r="44" spans="1:9" x14ac:dyDescent="0.3">
      <c r="A44" s="197"/>
      <c r="B44" s="203"/>
      <c r="C44" s="206"/>
      <c r="D44" s="207"/>
      <c r="E44" s="208"/>
      <c r="F44" s="23"/>
      <c r="G44" s="23"/>
    </row>
    <row r="45" spans="1:9" x14ac:dyDescent="0.3">
      <c r="A45" s="204"/>
      <c r="B45" s="205"/>
      <c r="C45" s="209"/>
      <c r="D45" s="210"/>
      <c r="E45" s="211"/>
      <c r="F45" s="23"/>
      <c r="G45" s="23"/>
    </row>
    <row r="46" spans="1:9" x14ac:dyDescent="0.3">
      <c r="A46" s="155" t="s">
        <v>115</v>
      </c>
      <c r="B46" s="146"/>
      <c r="C46" s="146"/>
      <c r="D46" s="146"/>
      <c r="E46" s="154"/>
      <c r="F46" s="23"/>
      <c r="G46" s="23"/>
    </row>
    <row r="47" spans="1:9" x14ac:dyDescent="0.3">
      <c r="A47" s="197"/>
      <c r="B47" s="198"/>
      <c r="C47" s="198"/>
      <c r="D47" s="198"/>
      <c r="E47" s="199"/>
      <c r="F47" s="23"/>
      <c r="G47" s="23"/>
    </row>
    <row r="48" spans="1:9" x14ac:dyDescent="0.3">
      <c r="A48" s="197"/>
      <c r="B48" s="198"/>
      <c r="C48" s="198"/>
      <c r="D48" s="198"/>
      <c r="E48" s="199"/>
      <c r="F48" s="23"/>
      <c r="G48" s="23"/>
    </row>
    <row r="49" spans="1:7" x14ac:dyDescent="0.3">
      <c r="A49" s="197"/>
      <c r="B49" s="198"/>
      <c r="C49" s="198"/>
      <c r="D49" s="198"/>
      <c r="E49" s="199"/>
      <c r="F49" s="23"/>
      <c r="G49" s="23"/>
    </row>
    <row r="50" spans="1:7" x14ac:dyDescent="0.3">
      <c r="A50" s="197"/>
      <c r="B50" s="198"/>
      <c r="C50" s="198"/>
      <c r="D50" s="198"/>
      <c r="E50" s="199"/>
      <c r="F50" s="23"/>
      <c r="G50" s="23"/>
    </row>
    <row r="51" spans="1:7" x14ac:dyDescent="0.3">
      <c r="A51" s="197"/>
      <c r="B51" s="198"/>
      <c r="C51" s="198"/>
      <c r="D51" s="198"/>
      <c r="E51" s="199"/>
      <c r="F51" s="23"/>
      <c r="G51" s="23"/>
    </row>
    <row r="52" spans="1:7" ht="15" thickBot="1" x14ac:dyDescent="0.35">
      <c r="A52" s="200"/>
      <c r="B52" s="201"/>
      <c r="C52" s="201"/>
      <c r="D52" s="201"/>
      <c r="E52" s="202"/>
      <c r="F52" s="23"/>
      <c r="G52" s="23"/>
    </row>
  </sheetData>
  <mergeCells count="15">
    <mergeCell ref="B3:E3"/>
    <mergeCell ref="A49:B50"/>
    <mergeCell ref="C49:E50"/>
    <mergeCell ref="A51:B52"/>
    <mergeCell ref="C51:E52"/>
    <mergeCell ref="B4:D4"/>
    <mergeCell ref="B5:D5"/>
    <mergeCell ref="B6:D6"/>
    <mergeCell ref="B7:D7"/>
    <mergeCell ref="A41:B42"/>
    <mergeCell ref="C41:E42"/>
    <mergeCell ref="A44:B45"/>
    <mergeCell ref="C44:E45"/>
    <mergeCell ref="A47:B48"/>
    <mergeCell ref="C47:E48"/>
  </mergeCells>
  <printOptions horizontalCentered="1" verticalCentered="1"/>
  <pageMargins left="0.51181102362204722" right="0.51181102362204722" top="0.35433070866141736" bottom="0.35433070866141736" header="0.31496062992125984" footer="0.31496062992125984"/>
  <pageSetup paperSize="9" scale="85" orientation="portrait" r:id="rId1"/>
  <headerFooter>
    <oddFooter>&amp;L&amp;P&amp;R&amp;D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59236-C420-4767-B17C-179DA396BFE9}">
  <sheetPr>
    <tabColor theme="8" tint="-0.249977111117893"/>
    <pageSetUpPr fitToPage="1"/>
  </sheetPr>
  <dimension ref="A1:I56"/>
  <sheetViews>
    <sheetView workbookViewId="0">
      <pane ySplit="10" topLeftCell="A11" activePane="bottomLeft" state="frozen"/>
      <selection pane="bottomLeft" activeCell="E58" sqref="E58"/>
    </sheetView>
  </sheetViews>
  <sheetFormatPr baseColWidth="10" defaultColWidth="11.33203125" defaultRowHeight="14.4" x14ac:dyDescent="0.3"/>
  <cols>
    <col min="1" max="1" width="34.44140625" style="48" bestFit="1" customWidth="1"/>
    <col min="2" max="2" width="11.109375" style="49" customWidth="1"/>
    <col min="3" max="3" width="12.33203125" style="49" customWidth="1"/>
    <col min="4" max="4" width="3.6640625" style="49" customWidth="1"/>
    <col min="5" max="5" width="28.88671875" style="49" bestFit="1" customWidth="1"/>
    <col min="6" max="6" width="11.109375" style="49" customWidth="1"/>
    <col min="7" max="7" width="12" style="49" customWidth="1"/>
    <col min="8" max="8" width="2.5546875" customWidth="1"/>
    <col min="9" max="9" width="55" hidden="1" customWidth="1"/>
  </cols>
  <sheetData>
    <row r="1" spans="1:9" ht="34.200000000000003" thickBot="1" x14ac:dyDescent="0.7">
      <c r="A1" s="295" t="s">
        <v>122</v>
      </c>
      <c r="B1" s="296">
        <f>Inntekter!D2+1</f>
        <v>2026</v>
      </c>
      <c r="C1" s="161"/>
      <c r="D1" s="161"/>
      <c r="E1" s="162"/>
      <c r="F1" s="161"/>
      <c r="G1" s="163"/>
      <c r="I1" s="159" t="s">
        <v>120</v>
      </c>
    </row>
    <row r="2" spans="1:9" s="42" customFormat="1" ht="18" hidden="1" customHeight="1" x14ac:dyDescent="0.3">
      <c r="A2" s="166" t="s">
        <v>48</v>
      </c>
      <c r="B2" s="167">
        <v>2024</v>
      </c>
      <c r="C2" s="16"/>
      <c r="D2" s="16"/>
      <c r="E2" s="16"/>
      <c r="F2" s="16"/>
      <c r="G2" s="16"/>
      <c r="I2" s="72" t="s">
        <v>41</v>
      </c>
    </row>
    <row r="3" spans="1:9" s="42" customFormat="1" ht="18" customHeight="1" thickBot="1" x14ac:dyDescent="0.35">
      <c r="A3" s="297" t="s">
        <v>3</v>
      </c>
      <c r="B3" s="298" t="str">
        <f>+Inntekter!D3</f>
        <v xml:space="preserve">Postpensjonistene i </v>
      </c>
      <c r="C3" s="299"/>
      <c r="D3" s="299"/>
      <c r="E3" s="300"/>
      <c r="F3" s="301"/>
      <c r="G3" s="302"/>
      <c r="I3" s="73" t="s">
        <v>42</v>
      </c>
    </row>
    <row r="4" spans="1:9" s="42" customFormat="1" ht="18" hidden="1" customHeight="1" x14ac:dyDescent="0.3">
      <c r="A4" s="303" t="s">
        <v>44</v>
      </c>
      <c r="B4" s="304">
        <f>+Inntekter!D4</f>
        <v>0</v>
      </c>
      <c r="C4" s="305"/>
      <c r="D4" s="305"/>
      <c r="E4" s="234"/>
      <c r="F4" s="237"/>
      <c r="G4" s="237"/>
      <c r="I4" s="73" t="s">
        <v>43</v>
      </c>
    </row>
    <row r="5" spans="1:9" s="42" customFormat="1" ht="18" hidden="1" customHeight="1" x14ac:dyDescent="0.3">
      <c r="A5" s="230" t="s">
        <v>45</v>
      </c>
      <c r="B5" s="306">
        <f>+Inntekter!D5</f>
        <v>0</v>
      </c>
      <c r="C5" s="307"/>
      <c r="D5" s="307"/>
      <c r="E5" s="234"/>
      <c r="F5" s="237"/>
      <c r="G5" s="237"/>
    </row>
    <row r="6" spans="1:9" s="42" customFormat="1" ht="18" hidden="1" customHeight="1" x14ac:dyDescent="0.3">
      <c r="A6" s="230" t="s">
        <v>46</v>
      </c>
      <c r="B6" s="308">
        <f>+Inntekter!D6</f>
        <v>0</v>
      </c>
      <c r="C6" s="309"/>
      <c r="D6" s="309"/>
      <c r="E6" s="234"/>
      <c r="F6" s="237"/>
      <c r="G6" s="234"/>
    </row>
    <row r="7" spans="1:9" s="42" customFormat="1" ht="18" hidden="1" customHeight="1" x14ac:dyDescent="0.3">
      <c r="A7" s="230" t="s">
        <v>47</v>
      </c>
      <c r="B7" s="310">
        <f>+Inntekter!D7</f>
        <v>0</v>
      </c>
      <c r="C7" s="311"/>
      <c r="D7" s="311"/>
      <c r="E7" s="234"/>
      <c r="F7" s="237"/>
      <c r="G7" s="234"/>
    </row>
    <row r="8" spans="1:9" ht="6" hidden="1" customHeight="1" x14ac:dyDescent="0.3">
      <c r="A8" s="242"/>
      <c r="B8" s="243"/>
      <c r="C8" s="243"/>
      <c r="D8" s="243"/>
      <c r="E8" s="243"/>
      <c r="F8" s="244"/>
      <c r="G8" s="244"/>
    </row>
    <row r="9" spans="1:9" x14ac:dyDescent="0.3">
      <c r="A9" s="245"/>
      <c r="B9" s="246"/>
      <c r="C9" s="247"/>
      <c r="D9" s="247"/>
      <c r="E9" s="247"/>
      <c r="F9" s="246"/>
      <c r="G9" s="246"/>
    </row>
    <row r="10" spans="1:9" s="45" customFormat="1" ht="28.8" x14ac:dyDescent="0.3">
      <c r="A10" s="312" t="str">
        <f>+Inntekter!A1</f>
        <v>DRIFTSINNTEKTER</v>
      </c>
      <c r="B10" s="313" t="s">
        <v>123</v>
      </c>
      <c r="C10" s="314" t="s">
        <v>58</v>
      </c>
      <c r="D10" s="247"/>
      <c r="E10" s="312" t="str">
        <f>+Kostnader!A1</f>
        <v>DRIFTSKOSTNADER</v>
      </c>
      <c r="F10" s="313" t="s">
        <v>123</v>
      </c>
      <c r="G10" s="314" t="s">
        <v>58</v>
      </c>
    </row>
    <row r="11" spans="1:9" s="46" customFormat="1" ht="15.6" x14ac:dyDescent="0.3">
      <c r="A11" s="251" t="str">
        <f>+Inntekter!D12</f>
        <v>3600 Medlemskontingent</v>
      </c>
      <c r="B11" s="315">
        <f>ÅRSREGNSKAP!B11</f>
        <v>0</v>
      </c>
      <c r="C11" s="316"/>
      <c r="D11" s="254"/>
      <c r="E11" s="251" t="str">
        <f>+Kostnader!D$12</f>
        <v>6330 Leie lokaler</v>
      </c>
      <c r="F11" s="315">
        <f>ÅRSREGNSKAP!F11</f>
        <v>0</v>
      </c>
      <c r="G11" s="316"/>
    </row>
    <row r="12" spans="1:9" ht="15.6" x14ac:dyDescent="0.3">
      <c r="A12" s="255" t="str">
        <f>+Inntekter!E12</f>
        <v>3610 Medlemstøtte fra PPF</v>
      </c>
      <c r="B12" s="315">
        <f>ÅRSREGNSKAP!B12</f>
        <v>0</v>
      </c>
      <c r="C12" s="316"/>
      <c r="D12" s="254"/>
      <c r="E12" s="255" t="str">
        <f>+Kostnader!E$12</f>
        <v>6720 Styrehonorar</v>
      </c>
      <c r="F12" s="315">
        <f>ÅRSREGNSKAP!F12</f>
        <v>0</v>
      </c>
      <c r="G12" s="316"/>
    </row>
    <row r="13" spans="1:9" ht="15.6" x14ac:dyDescent="0.3">
      <c r="A13" s="255" t="str">
        <f>+Inntekter!F12</f>
        <v>3611 Støtte fra fagforening</v>
      </c>
      <c r="B13" s="315">
        <f>ÅRSREGNSKAP!B13</f>
        <v>0</v>
      </c>
      <c r="C13" s="316"/>
      <c r="D13" s="254"/>
      <c r="E13" s="255" t="str">
        <f>+Kostnader!F$12</f>
        <v>6780 Styremøter</v>
      </c>
      <c r="F13" s="315">
        <f>ÅRSREGNSKAP!F13</f>
        <v>0</v>
      </c>
      <c r="G13" s="316"/>
    </row>
    <row r="14" spans="1:9" ht="15.6" x14ac:dyDescent="0.3">
      <c r="A14" s="255" t="str">
        <f>+Inntekter!G12</f>
        <v>3700 Egenandel/inngangspenger</v>
      </c>
      <c r="B14" s="315">
        <f>ÅRSREGNSKAP!B14</f>
        <v>0</v>
      </c>
      <c r="C14" s="316"/>
      <c r="D14" s="254"/>
      <c r="E14" s="255" t="str">
        <f>+Kostnader!G$12</f>
        <v>6820 Medlemsblad</v>
      </c>
      <c r="F14" s="315">
        <f>ÅRSREGNSKAP!F14</f>
        <v>0</v>
      </c>
      <c r="G14" s="316"/>
    </row>
    <row r="15" spans="1:9" ht="15.6" x14ac:dyDescent="0.3">
      <c r="A15" s="255" t="str">
        <f>+Inntekter!H12</f>
        <v>3710 Loddsalg</v>
      </c>
      <c r="B15" s="315">
        <f>ÅRSREGNSKAP!B15</f>
        <v>0</v>
      </c>
      <c r="C15" s="316"/>
      <c r="D15" s="254"/>
      <c r="E15" s="255" t="str">
        <f>+Kostnader!H$12</f>
        <v>6900 Medlemsturer</v>
      </c>
      <c r="F15" s="315">
        <f>ÅRSREGNSKAP!F15</f>
        <v>0</v>
      </c>
      <c r="G15" s="316"/>
    </row>
    <row r="16" spans="1:9" ht="15.6" x14ac:dyDescent="0.3">
      <c r="A16" s="255" t="str">
        <f>+Inntekter!I12</f>
        <v>3900 Egenandel turer</v>
      </c>
      <c r="B16" s="315">
        <f>ÅRSREGNSKAP!B16</f>
        <v>0</v>
      </c>
      <c r="C16" s="316"/>
      <c r="D16" s="254"/>
      <c r="E16" s="255" t="str">
        <f>+Kostnader!I$12</f>
        <v>6910 Driftsutgifter</v>
      </c>
      <c r="F16" s="315">
        <f>ÅRSREGNSKAP!F16</f>
        <v>0</v>
      </c>
      <c r="G16" s="316"/>
    </row>
    <row r="17" spans="1:9" ht="15.6" x14ac:dyDescent="0.3">
      <c r="A17" s="255" t="str">
        <f>+Inntekter!J12</f>
        <v>3910  Grasrotandel</v>
      </c>
      <c r="B17" s="315">
        <f>ÅRSREGNSKAP!B17</f>
        <v>0</v>
      </c>
      <c r="C17" s="316"/>
      <c r="D17" s="254"/>
      <c r="E17" s="255" t="str">
        <f>+Kostnader!J$12</f>
        <v>6930 Medlems-/årsmøter</v>
      </c>
      <c r="F17" s="315">
        <f>ÅRSREGNSKAP!F17</f>
        <v>0</v>
      </c>
      <c r="G17" s="316"/>
    </row>
    <row r="18" spans="1:9" ht="15.6" x14ac:dyDescent="0.3">
      <c r="A18" s="255" t="str">
        <f>+Inntekter!K12</f>
        <v>3930 MVA-kompensasjon</v>
      </c>
      <c r="B18" s="315">
        <f>ÅRSREGNSKAP!B18</f>
        <v>0</v>
      </c>
      <c r="C18" s="316"/>
      <c r="D18" s="254"/>
      <c r="E18" s="255" t="str">
        <f>+Kostnader!K$12</f>
        <v>6940 Porto/gebyr</v>
      </c>
      <c r="F18" s="315">
        <f>ÅRSREGNSKAP!F18</f>
        <v>0</v>
      </c>
      <c r="G18" s="316"/>
    </row>
    <row r="19" spans="1:9" ht="15.6" x14ac:dyDescent="0.3">
      <c r="A19" s="255" t="str">
        <f>+Inntekter!L12</f>
        <v>3940 Vervepremie fra PPF</v>
      </c>
      <c r="B19" s="315">
        <f>ÅRSREGNSKAP!B19</f>
        <v>0</v>
      </c>
      <c r="C19" s="316"/>
      <c r="D19" s="254"/>
      <c r="E19" s="255" t="str">
        <f>+Kostnader!L$12</f>
        <v>7440 Gaver</v>
      </c>
      <c r="F19" s="315">
        <f>ÅRSREGNSKAP!F19</f>
        <v>0</v>
      </c>
      <c r="G19" s="316"/>
    </row>
    <row r="20" spans="1:9" ht="15.6" x14ac:dyDescent="0.3">
      <c r="A20" s="256" t="str">
        <f>IF(Inntekter!M12="","-",Inntekter!M12)</f>
        <v>-</v>
      </c>
      <c r="B20" s="315">
        <f>ÅRSREGNSKAP!B20</f>
        <v>0</v>
      </c>
      <c r="C20" s="316"/>
      <c r="D20" s="254"/>
      <c r="E20" s="256" t="str">
        <f>IF(Kostnader!M12="","-",Kostnader!M12)</f>
        <v>-</v>
      </c>
      <c r="F20" s="315">
        <f>ÅRSREGNSKAP!F20</f>
        <v>0</v>
      </c>
      <c r="G20" s="316"/>
    </row>
    <row r="21" spans="1:9" ht="15.6" x14ac:dyDescent="0.3">
      <c r="A21" s="256" t="str">
        <f>IF(Inntekter!N12="","-",Inntekter!N12)</f>
        <v>-</v>
      </c>
      <c r="B21" s="315">
        <f>ÅRSREGNSKAP!B21</f>
        <v>0</v>
      </c>
      <c r="C21" s="316"/>
      <c r="D21" s="254"/>
      <c r="E21" s="256" t="str">
        <f>IF(Kostnader!N12="","-",Kostnader!N12)</f>
        <v>-</v>
      </c>
      <c r="F21" s="315">
        <f>ÅRSREGNSKAP!F21</f>
        <v>0</v>
      </c>
      <c r="G21" s="316"/>
    </row>
    <row r="22" spans="1:9" ht="15.6" x14ac:dyDescent="0.3">
      <c r="A22" s="255" t="str">
        <f>+Inntekter!O12</f>
        <v>8040 Rente-inntekter</v>
      </c>
      <c r="B22" s="315">
        <f>ÅRSREGNSKAP!B22</f>
        <v>0</v>
      </c>
      <c r="C22" s="316"/>
      <c r="D22" s="254"/>
      <c r="E22" s="255" t="str">
        <f>+Kostnader!O$12</f>
        <v>8140 Rente-kostnad/-gebyr</v>
      </c>
      <c r="F22" s="315">
        <f>ÅRSREGNSKAP!F22</f>
        <v>0</v>
      </c>
      <c r="G22" s="316"/>
    </row>
    <row r="23" spans="1:9" ht="16.2" thickBot="1" x14ac:dyDescent="0.35">
      <c r="A23" s="317" t="str">
        <f>+Inntekter!P12</f>
        <v>3990 Andre inntekter</v>
      </c>
      <c r="B23" s="315">
        <f>ÅRSREGNSKAP!B23</f>
        <v>0</v>
      </c>
      <c r="C23" s="318"/>
      <c r="D23" s="254"/>
      <c r="E23" s="317" t="str">
        <f>+Kostnader!P$12</f>
        <v>7790 Diverse kostnader</v>
      </c>
      <c r="F23" s="315">
        <f>ÅRSREGNSKAP!F23</f>
        <v>0</v>
      </c>
      <c r="G23" s="318"/>
    </row>
    <row r="24" spans="1:9" ht="16.2" thickBot="1" x14ac:dyDescent="0.35">
      <c r="A24" s="260" t="s">
        <v>8</v>
      </c>
      <c r="B24" s="319">
        <f>SUM(B11:B23)</f>
        <v>0</v>
      </c>
      <c r="C24" s="320">
        <f>SUM(C11:C23)</f>
        <v>0</v>
      </c>
      <c r="D24" s="254"/>
      <c r="E24" s="260" t="s">
        <v>9</v>
      </c>
      <c r="F24" s="319">
        <f>SUM(F11:F23)</f>
        <v>0</v>
      </c>
      <c r="G24" s="320">
        <f>SUM(G11:G23)</f>
        <v>0</v>
      </c>
    </row>
    <row r="25" spans="1:9" ht="7.5" customHeight="1" thickBot="1" x14ac:dyDescent="0.35">
      <c r="A25" s="321"/>
      <c r="B25" s="321"/>
      <c r="C25" s="321"/>
      <c r="D25" s="254"/>
      <c r="E25" s="321"/>
      <c r="F25" s="321"/>
      <c r="G25" s="321"/>
    </row>
    <row r="26" spans="1:9" ht="16.2" thickBot="1" x14ac:dyDescent="0.35">
      <c r="A26" s="260" t="s">
        <v>10</v>
      </c>
      <c r="B26" s="266">
        <f>+C24-G24</f>
        <v>0</v>
      </c>
      <c r="C26" s="321"/>
      <c r="D26" s="321"/>
      <c r="E26" s="321"/>
      <c r="F26" s="321"/>
      <c r="G26" s="321"/>
    </row>
    <row r="27" spans="1:9" x14ac:dyDescent="0.3">
      <c r="A27" s="246"/>
      <c r="B27" s="246"/>
      <c r="C27" s="246"/>
      <c r="D27" s="246"/>
      <c r="E27" s="246"/>
      <c r="F27" s="246"/>
      <c r="G27" s="246"/>
    </row>
    <row r="28" spans="1:9" ht="15.6" hidden="1" x14ac:dyDescent="0.3">
      <c r="A28" s="47"/>
      <c r="B28" s="23"/>
      <c r="C28" s="23"/>
      <c r="D28" s="23"/>
      <c r="E28" s="23"/>
      <c r="F28" s="23"/>
      <c r="G28" s="23"/>
    </row>
    <row r="29" spans="1:9" hidden="1" x14ac:dyDescent="0.3">
      <c r="A29"/>
      <c r="B29" s="23"/>
      <c r="C29" s="23"/>
      <c r="D29" s="23"/>
      <c r="E29" s="23"/>
      <c r="F29" s="23"/>
      <c r="G29" s="23"/>
    </row>
    <row r="30" spans="1:9" ht="28.8" hidden="1" x14ac:dyDescent="0.35">
      <c r="A30" s="40" t="s">
        <v>15</v>
      </c>
      <c r="B30" s="147" t="s">
        <v>118</v>
      </c>
      <c r="C30" s="147" t="s">
        <v>119</v>
      </c>
      <c r="D30" s="23"/>
      <c r="E30" s="23"/>
      <c r="F30" s="23"/>
      <c r="G30" s="23"/>
      <c r="I30" s="156" t="s">
        <v>66</v>
      </c>
    </row>
    <row r="31" spans="1:9" ht="15.6" hidden="1" x14ac:dyDescent="0.3">
      <c r="A31" s="50" t="s">
        <v>11</v>
      </c>
      <c r="B31" s="1"/>
      <c r="C31" s="1"/>
      <c r="D31" s="23"/>
      <c r="E31" s="23"/>
      <c r="F31" s="23"/>
      <c r="G31" s="23"/>
      <c r="I31" s="157" t="s">
        <v>27</v>
      </c>
    </row>
    <row r="32" spans="1:9" hidden="1" x14ac:dyDescent="0.3">
      <c r="A32" s="50" t="s">
        <v>12</v>
      </c>
      <c r="B32" s="1"/>
      <c r="C32" s="1"/>
      <c r="D32" s="23"/>
      <c r="E32" s="23"/>
      <c r="F32" s="23"/>
      <c r="G32" s="23"/>
    </row>
    <row r="33" spans="1:9" hidden="1" x14ac:dyDescent="0.3">
      <c r="A33" s="50" t="s">
        <v>13</v>
      </c>
      <c r="B33" s="1"/>
      <c r="C33" s="1"/>
      <c r="D33" s="23"/>
      <c r="E33" s="23"/>
      <c r="F33" s="23"/>
      <c r="G33" s="23"/>
    </row>
    <row r="34" spans="1:9" ht="15" hidden="1" thickBot="1" x14ac:dyDescent="0.35">
      <c r="A34" s="20"/>
      <c r="B34" s="2"/>
      <c r="C34" s="2"/>
      <c r="D34" s="23"/>
      <c r="E34" s="23"/>
      <c r="F34" s="23"/>
      <c r="G34" s="23"/>
    </row>
    <row r="35" spans="1:9" ht="15" hidden="1" thickBot="1" x14ac:dyDescent="0.35">
      <c r="A35" s="21" t="s">
        <v>14</v>
      </c>
      <c r="B35" s="22">
        <f>SUM(B31:B34)</f>
        <v>0</v>
      </c>
      <c r="C35" s="22">
        <f>SUM(C31:C34)</f>
        <v>0</v>
      </c>
      <c r="D35" s="23"/>
      <c r="E35" s="23"/>
      <c r="F35" s="23"/>
      <c r="G35" s="23"/>
    </row>
    <row r="36" spans="1:9" ht="15.6" hidden="1" thickTop="1" thickBot="1" x14ac:dyDescent="0.35">
      <c r="A36" s="23"/>
      <c r="B36" s="23"/>
      <c r="C36" s="23"/>
      <c r="D36" s="23"/>
      <c r="E36" s="23"/>
      <c r="F36" s="23"/>
      <c r="G36" s="23"/>
    </row>
    <row r="37" spans="1:9" ht="15" hidden="1" thickBot="1" x14ac:dyDescent="0.35">
      <c r="A37" s="24" t="s">
        <v>10</v>
      </c>
      <c r="B37" s="25">
        <f>C35-B35</f>
        <v>0</v>
      </c>
      <c r="C37" s="23"/>
      <c r="D37" s="23"/>
      <c r="E37" s="23"/>
      <c r="F37" s="23"/>
      <c r="G37" s="23"/>
      <c r="I37" s="158" t="s">
        <v>30</v>
      </c>
    </row>
    <row r="38" spans="1:9" hidden="1" x14ac:dyDescent="0.3">
      <c r="A38" s="23"/>
      <c r="B38" s="23"/>
      <c r="C38" s="23"/>
      <c r="D38" s="23"/>
      <c r="E38" s="23"/>
      <c r="F38" s="23"/>
      <c r="G38" s="23"/>
    </row>
    <row r="39" spans="1:9" hidden="1" x14ac:dyDescent="0.3">
      <c r="A39" s="44"/>
      <c r="B39" s="23"/>
      <c r="C39" s="23"/>
      <c r="D39" s="23"/>
      <c r="E39" s="23"/>
      <c r="F39" s="23"/>
      <c r="G39" s="23"/>
    </row>
    <row r="40" spans="1:9" hidden="1" x14ac:dyDescent="0.3">
      <c r="A40" s="133" t="s">
        <v>17</v>
      </c>
      <c r="B40" s="23"/>
      <c r="C40" s="23"/>
      <c r="D40" s="23"/>
      <c r="E40" s="23"/>
      <c r="F40" s="23"/>
      <c r="G40" s="23"/>
    </row>
    <row r="41" spans="1:9" ht="15" hidden="1" thickBot="1" x14ac:dyDescent="0.35">
      <c r="A41" s="44"/>
      <c r="B41" s="23"/>
      <c r="C41" s="23"/>
      <c r="D41" s="23"/>
      <c r="E41" s="23"/>
      <c r="F41" s="23"/>
      <c r="G41" s="23"/>
    </row>
    <row r="42" spans="1:9" hidden="1" x14ac:dyDescent="0.3">
      <c r="A42" s="148" t="s">
        <v>112</v>
      </c>
      <c r="B42" s="149"/>
      <c r="C42" s="150" t="s">
        <v>45</v>
      </c>
      <c r="D42" s="151"/>
      <c r="E42" s="152"/>
      <c r="F42" s="33"/>
      <c r="G42" s="23"/>
    </row>
    <row r="43" spans="1:9" hidden="1" x14ac:dyDescent="0.3">
      <c r="A43" s="197"/>
      <c r="B43" s="203"/>
      <c r="C43" s="218"/>
      <c r="D43" s="198"/>
      <c r="E43" s="199"/>
      <c r="F43" s="33"/>
      <c r="G43" s="23"/>
    </row>
    <row r="44" spans="1:9" hidden="1" x14ac:dyDescent="0.3">
      <c r="A44" s="204"/>
      <c r="B44" s="205"/>
      <c r="C44" s="219"/>
      <c r="D44" s="220"/>
      <c r="E44" s="221"/>
      <c r="F44" s="33"/>
      <c r="G44" s="23"/>
    </row>
    <row r="45" spans="1:9" hidden="1" x14ac:dyDescent="0.3">
      <c r="A45" s="153" t="s">
        <v>114</v>
      </c>
      <c r="B45" s="144"/>
      <c r="C45" s="145" t="s">
        <v>114</v>
      </c>
      <c r="D45" s="146"/>
      <c r="E45" s="154"/>
      <c r="F45" s="23"/>
      <c r="G45" s="23"/>
    </row>
    <row r="46" spans="1:9" hidden="1" x14ac:dyDescent="0.3">
      <c r="A46" s="197"/>
      <c r="B46" s="203"/>
      <c r="C46" s="212"/>
      <c r="D46" s="213"/>
      <c r="E46" s="214"/>
      <c r="F46" s="23"/>
      <c r="G46" s="23"/>
    </row>
    <row r="47" spans="1:9" hidden="1" x14ac:dyDescent="0.3">
      <c r="A47" s="204"/>
      <c r="B47" s="205"/>
      <c r="C47" s="215"/>
      <c r="D47" s="216"/>
      <c r="E47" s="217"/>
      <c r="F47" s="23"/>
      <c r="G47" s="23"/>
    </row>
    <row r="48" spans="1:9" hidden="1" x14ac:dyDescent="0.3">
      <c r="A48" s="155" t="s">
        <v>115</v>
      </c>
      <c r="B48" s="146"/>
      <c r="C48" s="146"/>
      <c r="D48" s="146"/>
      <c r="E48" s="154"/>
      <c r="F48" s="23"/>
      <c r="G48" s="23"/>
    </row>
    <row r="49" spans="1:7" hidden="1" x14ac:dyDescent="0.3">
      <c r="A49" s="197"/>
      <c r="B49" s="198"/>
      <c r="C49" s="198"/>
      <c r="D49" s="198"/>
      <c r="E49" s="199"/>
      <c r="F49" s="23"/>
      <c r="G49" s="23"/>
    </row>
    <row r="50" spans="1:7" hidden="1" x14ac:dyDescent="0.3">
      <c r="A50" s="197"/>
      <c r="B50" s="198"/>
      <c r="C50" s="198"/>
      <c r="D50" s="198"/>
      <c r="E50" s="199"/>
      <c r="F50" s="23"/>
      <c r="G50" s="23"/>
    </row>
    <row r="51" spans="1:7" hidden="1" x14ac:dyDescent="0.3">
      <c r="A51" s="197"/>
      <c r="B51" s="198"/>
      <c r="C51" s="198"/>
      <c r="D51" s="198"/>
      <c r="E51" s="199"/>
      <c r="F51" s="23"/>
      <c r="G51" s="23"/>
    </row>
    <row r="52" spans="1:7" hidden="1" x14ac:dyDescent="0.3">
      <c r="A52" s="197"/>
      <c r="B52" s="198"/>
      <c r="C52" s="198"/>
      <c r="D52" s="198"/>
      <c r="E52" s="199"/>
      <c r="F52" s="23"/>
      <c r="G52" s="23"/>
    </row>
    <row r="53" spans="1:7" hidden="1" x14ac:dyDescent="0.3">
      <c r="A53" s="197"/>
      <c r="B53" s="198"/>
      <c r="C53" s="198"/>
      <c r="D53" s="198"/>
      <c r="E53" s="199"/>
      <c r="F53" s="23"/>
      <c r="G53" s="23"/>
    </row>
    <row r="54" spans="1:7" ht="15" hidden="1" thickBot="1" x14ac:dyDescent="0.35">
      <c r="A54" s="200"/>
      <c r="B54" s="201"/>
      <c r="C54" s="201"/>
      <c r="D54" s="201"/>
      <c r="E54" s="202"/>
      <c r="F54" s="23"/>
      <c r="G54" s="23"/>
    </row>
    <row r="55" spans="1:7" hidden="1" x14ac:dyDescent="0.3"/>
    <row r="56" spans="1:7" hidden="1" x14ac:dyDescent="0.3"/>
  </sheetData>
  <mergeCells count="15">
    <mergeCell ref="B3:E3"/>
    <mergeCell ref="A53:B54"/>
    <mergeCell ref="C53:E54"/>
    <mergeCell ref="A46:B47"/>
    <mergeCell ref="C46:E47"/>
    <mergeCell ref="A49:B50"/>
    <mergeCell ref="C49:E50"/>
    <mergeCell ref="A51:B52"/>
    <mergeCell ref="C51:E52"/>
    <mergeCell ref="A43:B44"/>
    <mergeCell ref="C43:E44"/>
    <mergeCell ref="B4:D4"/>
    <mergeCell ref="B5:D5"/>
    <mergeCell ref="B6:D6"/>
    <mergeCell ref="B7:D7"/>
  </mergeCells>
  <pageMargins left="0.70866141732283472" right="0.70866141732283472" top="0.74803149606299213" bottom="0.74803149606299213" header="0.31496062992125984" footer="0.31496062992125984"/>
  <pageSetup paperSize="9"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8C28C-5625-4DD8-8E71-5DE1DB719271}">
  <sheetPr>
    <tabColor theme="9" tint="-0.249977111117893"/>
    <pageSetUpPr fitToPage="1"/>
  </sheetPr>
  <dimension ref="A1:C34"/>
  <sheetViews>
    <sheetView workbookViewId="0">
      <selection activeCell="E18" sqref="E18"/>
    </sheetView>
  </sheetViews>
  <sheetFormatPr baseColWidth="10" defaultRowHeight="14.4" x14ac:dyDescent="0.3"/>
  <cols>
    <col min="2" max="2" width="38" customWidth="1"/>
    <col min="3" max="3" width="62.6640625" customWidth="1"/>
  </cols>
  <sheetData>
    <row r="1" spans="1:3" ht="21" x14ac:dyDescent="0.4">
      <c r="A1" s="222" t="s">
        <v>67</v>
      </c>
      <c r="B1" s="222"/>
      <c r="C1" s="222"/>
    </row>
    <row r="2" spans="1:3" ht="21" x14ac:dyDescent="0.4">
      <c r="A2" s="222" t="s">
        <v>148</v>
      </c>
      <c r="B2" s="222"/>
      <c r="C2" s="222"/>
    </row>
    <row r="3" spans="1:3" ht="15" thickBot="1" x14ac:dyDescent="0.35">
      <c r="A3" s="113"/>
      <c r="B3" s="114"/>
      <c r="C3" s="114"/>
    </row>
    <row r="4" spans="1:3" ht="15" thickBot="1" x14ac:dyDescent="0.35">
      <c r="A4" s="169"/>
      <c r="B4" s="170" t="s">
        <v>68</v>
      </c>
      <c r="C4" s="171"/>
    </row>
    <row r="5" spans="1:3" ht="27" x14ac:dyDescent="0.3">
      <c r="A5" s="123">
        <v>3600</v>
      </c>
      <c r="B5" s="172" t="s">
        <v>126</v>
      </c>
      <c r="C5" s="173" t="s">
        <v>127</v>
      </c>
    </row>
    <row r="6" spans="1:3" ht="27" x14ac:dyDescent="0.3">
      <c r="A6" s="115">
        <v>3610</v>
      </c>
      <c r="B6" s="174" t="s">
        <v>69</v>
      </c>
      <c r="C6" s="117" t="s">
        <v>128</v>
      </c>
    </row>
    <row r="7" spans="1:3" x14ac:dyDescent="0.3">
      <c r="A7" s="115">
        <v>3611</v>
      </c>
      <c r="B7" s="174" t="s">
        <v>129</v>
      </c>
      <c r="C7" s="117" t="s">
        <v>70</v>
      </c>
    </row>
    <row r="8" spans="1:3" x14ac:dyDescent="0.3">
      <c r="A8" s="115">
        <v>3700</v>
      </c>
      <c r="B8" s="175" t="s">
        <v>71</v>
      </c>
      <c r="C8" s="119" t="s">
        <v>72</v>
      </c>
    </row>
    <row r="9" spans="1:3" x14ac:dyDescent="0.3">
      <c r="A9" s="115">
        <v>3710</v>
      </c>
      <c r="B9" s="175" t="s">
        <v>0</v>
      </c>
      <c r="C9" s="119"/>
    </row>
    <row r="10" spans="1:3" ht="79.2" x14ac:dyDescent="0.3">
      <c r="A10" s="115">
        <v>3900</v>
      </c>
      <c r="B10" s="174" t="s">
        <v>73</v>
      </c>
      <c r="C10" s="120" t="s">
        <v>74</v>
      </c>
    </row>
    <row r="11" spans="1:3" x14ac:dyDescent="0.3">
      <c r="A11" s="115">
        <v>3910</v>
      </c>
      <c r="B11" s="175" t="s">
        <v>75</v>
      </c>
      <c r="C11" s="119"/>
    </row>
    <row r="12" spans="1:3" ht="26.4" x14ac:dyDescent="0.3">
      <c r="A12" s="115">
        <v>3930</v>
      </c>
      <c r="B12" s="174" t="s">
        <v>130</v>
      </c>
      <c r="C12" s="117" t="s">
        <v>131</v>
      </c>
    </row>
    <row r="13" spans="1:3" ht="15" thickBot="1" x14ac:dyDescent="0.35">
      <c r="A13" s="121">
        <v>3940</v>
      </c>
      <c r="B13" s="176" t="s">
        <v>76</v>
      </c>
      <c r="C13" s="177" t="s">
        <v>77</v>
      </c>
    </row>
    <row r="14" spans="1:3" ht="15" thickBot="1" x14ac:dyDescent="0.35">
      <c r="A14" s="122"/>
      <c r="B14" s="178" t="s">
        <v>78</v>
      </c>
      <c r="C14" s="179"/>
    </row>
    <row r="15" spans="1:3" ht="15" thickBot="1" x14ac:dyDescent="0.35">
      <c r="A15" s="180"/>
      <c r="B15" s="114"/>
      <c r="C15" s="114"/>
    </row>
    <row r="16" spans="1:3" ht="15" thickBot="1" x14ac:dyDescent="0.35">
      <c r="A16" s="181"/>
      <c r="B16" s="182" t="s">
        <v>79</v>
      </c>
      <c r="C16" s="171"/>
    </row>
    <row r="17" spans="1:3" x14ac:dyDescent="0.3">
      <c r="A17" s="123">
        <v>6330</v>
      </c>
      <c r="B17" s="124" t="s">
        <v>80</v>
      </c>
      <c r="C17" s="183"/>
    </row>
    <row r="18" spans="1:3" ht="39.6" x14ac:dyDescent="0.3">
      <c r="A18" s="115">
        <v>6720</v>
      </c>
      <c r="B18" s="116" t="s">
        <v>81</v>
      </c>
      <c r="C18" s="120" t="s">
        <v>132</v>
      </c>
    </row>
    <row r="19" spans="1:3" ht="40.200000000000003" x14ac:dyDescent="0.3">
      <c r="A19" s="115">
        <v>6780</v>
      </c>
      <c r="B19" s="116" t="s">
        <v>82</v>
      </c>
      <c r="C19" s="117" t="s">
        <v>83</v>
      </c>
    </row>
    <row r="20" spans="1:3" x14ac:dyDescent="0.3">
      <c r="A20" s="115">
        <v>6820</v>
      </c>
      <c r="B20" s="118" t="s">
        <v>84</v>
      </c>
      <c r="C20" s="119" t="s">
        <v>133</v>
      </c>
    </row>
    <row r="21" spans="1:3" ht="27" x14ac:dyDescent="0.3">
      <c r="A21" s="115">
        <v>6900</v>
      </c>
      <c r="B21" s="116" t="s">
        <v>85</v>
      </c>
      <c r="C21" s="117" t="s">
        <v>134</v>
      </c>
    </row>
    <row r="22" spans="1:3" ht="66.599999999999994" x14ac:dyDescent="0.3">
      <c r="A22" s="115">
        <v>6910</v>
      </c>
      <c r="B22" s="116" t="s">
        <v>86</v>
      </c>
      <c r="C22" s="117" t="s">
        <v>135</v>
      </c>
    </row>
    <row r="23" spans="1:3" ht="40.200000000000003" x14ac:dyDescent="0.3">
      <c r="A23" s="115">
        <v>6930</v>
      </c>
      <c r="B23" s="116" t="s">
        <v>87</v>
      </c>
      <c r="C23" s="117" t="s">
        <v>88</v>
      </c>
    </row>
    <row r="24" spans="1:3" x14ac:dyDescent="0.3">
      <c r="A24" s="115">
        <v>6940</v>
      </c>
      <c r="B24" s="116" t="s">
        <v>89</v>
      </c>
      <c r="C24" s="117"/>
    </row>
    <row r="25" spans="1:3" ht="27" x14ac:dyDescent="0.3">
      <c r="A25" s="115">
        <v>7440</v>
      </c>
      <c r="B25" s="116" t="s">
        <v>1</v>
      </c>
      <c r="C25" s="117" t="s">
        <v>90</v>
      </c>
    </row>
    <row r="26" spans="1:3" ht="15" thickBot="1" x14ac:dyDescent="0.35">
      <c r="A26" s="121">
        <v>7790</v>
      </c>
      <c r="B26" s="125" t="s">
        <v>91</v>
      </c>
      <c r="C26" s="119"/>
    </row>
    <row r="27" spans="1:3" ht="15" thickBot="1" x14ac:dyDescent="0.35">
      <c r="A27" s="122"/>
      <c r="B27" s="178" t="s">
        <v>92</v>
      </c>
      <c r="C27" s="179"/>
    </row>
    <row r="28" spans="1:3" ht="15" thickBot="1" x14ac:dyDescent="0.35">
      <c r="A28" s="180"/>
      <c r="B28" s="114"/>
      <c r="C28" s="114"/>
    </row>
    <row r="29" spans="1:3" ht="15" thickBot="1" x14ac:dyDescent="0.35">
      <c r="A29" s="181"/>
      <c r="B29" s="184" t="s">
        <v>93</v>
      </c>
      <c r="C29" s="185"/>
    </row>
    <row r="30" spans="1:3" ht="39.6" x14ac:dyDescent="0.3">
      <c r="A30" s="123">
        <v>8040</v>
      </c>
      <c r="B30" s="186" t="s">
        <v>94</v>
      </c>
      <c r="C30" s="187" t="s">
        <v>95</v>
      </c>
    </row>
    <row r="31" spans="1:3" x14ac:dyDescent="0.3">
      <c r="A31" s="115">
        <v>8140</v>
      </c>
      <c r="B31" s="118" t="s">
        <v>96</v>
      </c>
      <c r="C31" s="119"/>
    </row>
    <row r="32" spans="1:3" x14ac:dyDescent="0.3">
      <c r="A32" s="115">
        <v>1910</v>
      </c>
      <c r="B32" s="118" t="s">
        <v>97</v>
      </c>
      <c r="C32" s="119"/>
    </row>
    <row r="33" spans="1:3" x14ac:dyDescent="0.3">
      <c r="A33" s="115">
        <v>1920</v>
      </c>
      <c r="B33" s="118" t="s">
        <v>98</v>
      </c>
      <c r="C33" s="119"/>
    </row>
    <row r="34" spans="1:3" x14ac:dyDescent="0.3">
      <c r="A34" s="115">
        <v>1930</v>
      </c>
      <c r="B34" s="118" t="s">
        <v>99</v>
      </c>
      <c r="C34" s="119"/>
    </row>
  </sheetData>
  <sheetProtection sheet="1" objects="1" scenarios="1"/>
  <mergeCells count="2">
    <mergeCell ref="A1:C1"/>
    <mergeCell ref="A2:C2"/>
  </mergeCells>
  <pageMargins left="0.70866141732283472" right="0.70866141732283472" top="0.74803149606299213" bottom="0.74803149606299213" header="0.31496062992125984" footer="0.31496062992125984"/>
  <pageSetup paperSize="9" scale="7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I47"/>
  <sheetViews>
    <sheetView zoomScaleNormal="100" workbookViewId="0">
      <selection activeCell="L18" sqref="L18"/>
    </sheetView>
  </sheetViews>
  <sheetFormatPr baseColWidth="10" defaultRowHeight="14.4" x14ac:dyDescent="0.3"/>
  <cols>
    <col min="1" max="1" width="15.5546875" customWidth="1"/>
  </cols>
  <sheetData>
    <row r="1" spans="1:9" ht="46.2" x14ac:dyDescent="0.85">
      <c r="A1" s="83" t="s">
        <v>18</v>
      </c>
      <c r="B1" s="84"/>
      <c r="C1" s="84"/>
      <c r="D1" s="84"/>
      <c r="E1" s="84"/>
      <c r="F1" s="84"/>
      <c r="G1" s="84"/>
      <c r="H1" s="84"/>
      <c r="I1" s="85"/>
    </row>
    <row r="2" spans="1:9" x14ac:dyDescent="0.3">
      <c r="A2" s="86"/>
      <c r="B2" s="33"/>
      <c r="C2" s="33"/>
      <c r="D2" s="33"/>
      <c r="E2" s="33"/>
      <c r="F2" s="33"/>
      <c r="G2" s="33"/>
      <c r="H2" s="33"/>
      <c r="I2" s="78"/>
    </row>
    <row r="3" spans="1:9" ht="21" x14ac:dyDescent="0.3">
      <c r="A3" s="126" t="s">
        <v>111</v>
      </c>
      <c r="B3" s="33"/>
      <c r="C3" s="33"/>
      <c r="D3" s="33"/>
      <c r="E3" s="33"/>
      <c r="F3" s="33"/>
      <c r="G3" s="33"/>
      <c r="H3" s="33"/>
      <c r="I3" s="78"/>
    </row>
    <row r="4" spans="1:9" ht="15.6" x14ac:dyDescent="0.3">
      <c r="A4" s="86"/>
      <c r="B4" s="8" t="s">
        <v>6</v>
      </c>
      <c r="C4" s="33"/>
      <c r="D4" s="33"/>
      <c r="E4" s="33"/>
      <c r="F4" s="33"/>
      <c r="G4" s="33"/>
      <c r="H4" s="33"/>
      <c r="I4" s="78"/>
    </row>
    <row r="5" spans="1:9" ht="15.6" x14ac:dyDescent="0.3">
      <c r="A5" s="86"/>
      <c r="B5" s="8" t="s">
        <v>4</v>
      </c>
      <c r="C5" s="33"/>
      <c r="D5" s="33"/>
      <c r="E5" s="33"/>
      <c r="F5" s="33"/>
      <c r="G5" s="33"/>
      <c r="H5" s="33"/>
      <c r="I5" s="78"/>
    </row>
    <row r="6" spans="1:9" x14ac:dyDescent="0.3">
      <c r="A6" s="86"/>
      <c r="B6" s="33"/>
      <c r="C6" s="33"/>
      <c r="D6" s="33"/>
      <c r="E6" s="33"/>
      <c r="F6" s="33"/>
      <c r="G6" s="33"/>
      <c r="H6" s="33"/>
      <c r="I6" s="78"/>
    </row>
    <row r="7" spans="1:9" ht="21" x14ac:dyDescent="0.4">
      <c r="A7" s="134" t="s">
        <v>116</v>
      </c>
      <c r="B7" s="135"/>
      <c r="C7" s="135"/>
      <c r="D7" s="135"/>
      <c r="E7" s="32"/>
      <c r="F7" s="32"/>
      <c r="G7" s="32"/>
      <c r="H7" s="32"/>
      <c r="I7" s="88"/>
    </row>
    <row r="8" spans="1:9" x14ac:dyDescent="0.3">
      <c r="A8" s="223" t="s">
        <v>117</v>
      </c>
      <c r="B8" s="224"/>
      <c r="C8" s="224"/>
      <c r="D8" s="224"/>
      <c r="E8" s="224"/>
      <c r="F8" s="224"/>
      <c r="G8" s="224"/>
      <c r="H8" s="224"/>
      <c r="I8" s="225"/>
    </row>
    <row r="9" spans="1:9" ht="14.4" customHeight="1" x14ac:dyDescent="0.3">
      <c r="A9" s="226"/>
      <c r="B9" s="224"/>
      <c r="C9" s="224"/>
      <c r="D9" s="224"/>
      <c r="E9" s="224"/>
      <c r="F9" s="224"/>
      <c r="G9" s="224"/>
      <c r="H9" s="224"/>
      <c r="I9" s="225"/>
    </row>
    <row r="10" spans="1:9" x14ac:dyDescent="0.3">
      <c r="A10" s="226"/>
      <c r="B10" s="224"/>
      <c r="C10" s="224"/>
      <c r="D10" s="224"/>
      <c r="E10" s="224"/>
      <c r="F10" s="224"/>
      <c r="G10" s="224"/>
      <c r="H10" s="224"/>
      <c r="I10" s="225"/>
    </row>
    <row r="11" spans="1:9" x14ac:dyDescent="0.3">
      <c r="A11" s="226"/>
      <c r="B11" s="224"/>
      <c r="C11" s="224"/>
      <c r="D11" s="224"/>
      <c r="E11" s="224"/>
      <c r="F11" s="224"/>
      <c r="G11" s="224"/>
      <c r="H11" s="224"/>
      <c r="I11" s="225"/>
    </row>
    <row r="12" spans="1:9" x14ac:dyDescent="0.3">
      <c r="A12" s="226"/>
      <c r="B12" s="224"/>
      <c r="C12" s="224"/>
      <c r="D12" s="224"/>
      <c r="E12" s="224"/>
      <c r="F12" s="224"/>
      <c r="G12" s="224"/>
      <c r="H12" s="224"/>
      <c r="I12" s="225"/>
    </row>
    <row r="13" spans="1:9" x14ac:dyDescent="0.3">
      <c r="A13" s="226"/>
      <c r="B13" s="224"/>
      <c r="C13" s="224"/>
      <c r="D13" s="224"/>
      <c r="E13" s="224"/>
      <c r="F13" s="224"/>
      <c r="G13" s="224"/>
      <c r="H13" s="224"/>
      <c r="I13" s="225"/>
    </row>
    <row r="14" spans="1:9" x14ac:dyDescent="0.3">
      <c r="A14" s="226"/>
      <c r="B14" s="224"/>
      <c r="C14" s="224"/>
      <c r="D14" s="224"/>
      <c r="E14" s="224"/>
      <c r="F14" s="224"/>
      <c r="G14" s="224"/>
      <c r="H14" s="224"/>
      <c r="I14" s="225"/>
    </row>
    <row r="15" spans="1:9" x14ac:dyDescent="0.3">
      <c r="A15" s="227"/>
      <c r="B15" s="228"/>
      <c r="C15" s="228"/>
      <c r="D15" s="228"/>
      <c r="E15" s="228"/>
      <c r="F15" s="228"/>
      <c r="G15" s="228"/>
      <c r="H15" s="228"/>
      <c r="I15" s="229"/>
    </row>
    <row r="16" spans="1:9" ht="21" x14ac:dyDescent="0.4">
      <c r="A16" s="87" t="s">
        <v>25</v>
      </c>
      <c r="B16" s="32"/>
      <c r="C16" s="32"/>
      <c r="D16" s="32"/>
      <c r="E16" s="32"/>
      <c r="F16" s="32"/>
      <c r="G16" s="32"/>
      <c r="H16" s="32"/>
      <c r="I16" s="88"/>
    </row>
    <row r="17" spans="1:9" x14ac:dyDescent="0.3">
      <c r="A17" s="131" t="s">
        <v>19</v>
      </c>
      <c r="B17" s="33"/>
      <c r="C17" s="33"/>
      <c r="D17" s="33"/>
      <c r="E17" s="33"/>
      <c r="F17" s="33"/>
      <c r="G17" s="33"/>
      <c r="H17" s="33"/>
      <c r="I17" s="78"/>
    </row>
    <row r="18" spans="1:9" x14ac:dyDescent="0.3">
      <c r="A18" s="33" t="s">
        <v>20</v>
      </c>
      <c r="B18" s="33"/>
      <c r="C18" s="33"/>
      <c r="D18" s="33"/>
      <c r="E18" s="33"/>
      <c r="F18" s="33"/>
      <c r="G18" s="33"/>
      <c r="H18" s="33"/>
      <c r="I18" s="78"/>
    </row>
    <row r="19" spans="1:9" ht="6.75" customHeight="1" x14ac:dyDescent="0.3">
      <c r="A19" s="86"/>
      <c r="B19" s="33"/>
      <c r="C19" s="33"/>
      <c r="D19" s="33"/>
      <c r="E19" s="33"/>
      <c r="F19" s="33"/>
      <c r="G19" s="33"/>
      <c r="H19" s="33"/>
      <c r="I19" s="78"/>
    </row>
    <row r="20" spans="1:9" x14ac:dyDescent="0.3">
      <c r="A20" s="86" t="s">
        <v>21</v>
      </c>
      <c r="B20" s="33"/>
      <c r="C20" s="33"/>
      <c r="D20" s="33"/>
      <c r="E20" s="33"/>
      <c r="F20" s="33"/>
      <c r="G20" s="33"/>
      <c r="H20" s="33"/>
      <c r="I20" s="78"/>
    </row>
    <row r="21" spans="1:9" x14ac:dyDescent="0.3">
      <c r="A21" s="86" t="s">
        <v>55</v>
      </c>
      <c r="B21" s="33"/>
      <c r="C21" s="33"/>
      <c r="D21" s="33"/>
      <c r="E21" s="33"/>
      <c r="F21" s="33"/>
      <c r="G21" s="33"/>
      <c r="H21" s="33"/>
      <c r="I21" s="78"/>
    </row>
    <row r="22" spans="1:9" x14ac:dyDescent="0.3">
      <c r="A22" s="89" t="s">
        <v>29</v>
      </c>
      <c r="B22" s="34"/>
      <c r="C22" s="34"/>
      <c r="D22" s="34"/>
      <c r="E22" s="34"/>
      <c r="F22" s="34"/>
      <c r="G22" s="34"/>
      <c r="H22" s="34"/>
      <c r="I22" s="90"/>
    </row>
    <row r="23" spans="1:9" ht="21" x14ac:dyDescent="0.4">
      <c r="A23" s="91" t="s">
        <v>22</v>
      </c>
      <c r="B23" s="33"/>
      <c r="C23" s="33"/>
      <c r="D23" s="33"/>
      <c r="E23" s="33"/>
      <c r="F23" s="33"/>
      <c r="G23" s="33"/>
      <c r="H23" s="33"/>
      <c r="I23" s="78"/>
    </row>
    <row r="24" spans="1:9" x14ac:dyDescent="0.3">
      <c r="A24" s="86" t="s">
        <v>23</v>
      </c>
      <c r="B24" s="33"/>
      <c r="C24" s="33"/>
      <c r="D24" s="33"/>
      <c r="E24" s="33"/>
      <c r="F24" s="33"/>
      <c r="G24" s="33"/>
      <c r="H24" s="33"/>
      <c r="I24" s="78"/>
    </row>
    <row r="25" spans="1:9" ht="6" customHeight="1" x14ac:dyDescent="0.3">
      <c r="A25" s="86"/>
      <c r="B25" s="33"/>
      <c r="C25" s="33"/>
      <c r="D25" s="33"/>
      <c r="E25" s="33"/>
      <c r="F25" s="33"/>
      <c r="G25" s="33"/>
      <c r="H25" s="33"/>
      <c r="I25" s="78"/>
    </row>
    <row r="26" spans="1:9" x14ac:dyDescent="0.3">
      <c r="A26" s="86" t="s">
        <v>28</v>
      </c>
      <c r="B26" s="33"/>
      <c r="C26" s="33"/>
      <c r="D26" s="33"/>
      <c r="E26" s="33"/>
      <c r="F26" s="33"/>
      <c r="G26" s="33"/>
      <c r="H26" s="33"/>
      <c r="I26" s="78"/>
    </row>
    <row r="27" spans="1:9" x14ac:dyDescent="0.3">
      <c r="A27" s="86" t="s">
        <v>56</v>
      </c>
      <c r="B27" s="33"/>
      <c r="C27" s="33"/>
      <c r="D27" s="33"/>
      <c r="E27" s="33"/>
      <c r="F27" s="33"/>
      <c r="G27" s="33"/>
      <c r="H27" s="33"/>
      <c r="I27" s="78"/>
    </row>
    <row r="28" spans="1:9" x14ac:dyDescent="0.3">
      <c r="A28" s="89" t="s">
        <v>29</v>
      </c>
      <c r="B28" s="34"/>
      <c r="C28" s="34"/>
      <c r="D28" s="34"/>
      <c r="E28" s="34"/>
      <c r="F28" s="34"/>
      <c r="G28" s="34"/>
      <c r="H28" s="34"/>
      <c r="I28" s="90"/>
    </row>
    <row r="29" spans="1:9" ht="21" x14ac:dyDescent="0.4">
      <c r="A29" s="91" t="s">
        <v>24</v>
      </c>
      <c r="B29" s="33"/>
      <c r="C29" s="33"/>
      <c r="D29" s="33"/>
      <c r="E29" s="33"/>
      <c r="F29" s="33"/>
      <c r="G29" s="33"/>
      <c r="H29" s="33"/>
      <c r="I29" s="78"/>
    </row>
    <row r="30" spans="1:9" x14ac:dyDescent="0.3">
      <c r="A30" s="86" t="s">
        <v>23</v>
      </c>
      <c r="B30" s="33"/>
      <c r="C30" s="33"/>
      <c r="D30" s="33"/>
      <c r="E30" s="33"/>
      <c r="F30" s="33"/>
      <c r="G30" s="33"/>
      <c r="H30" s="33"/>
      <c r="I30" s="78"/>
    </row>
    <row r="31" spans="1:9" ht="8.25" customHeight="1" x14ac:dyDescent="0.3">
      <c r="A31" s="86"/>
      <c r="B31" s="33"/>
      <c r="C31" s="33"/>
      <c r="D31" s="33"/>
      <c r="E31" s="33"/>
      <c r="F31" s="33"/>
      <c r="G31" s="33"/>
      <c r="H31" s="33"/>
      <c r="I31" s="78"/>
    </row>
    <row r="32" spans="1:9" x14ac:dyDescent="0.3">
      <c r="A32" s="92" t="s">
        <v>26</v>
      </c>
      <c r="B32" s="33"/>
      <c r="C32" s="33"/>
      <c r="D32" s="33"/>
      <c r="E32" s="33"/>
      <c r="F32" s="33"/>
      <c r="G32" s="33"/>
      <c r="H32" s="33"/>
      <c r="I32" s="78"/>
    </row>
    <row r="33" spans="1:9" ht="15.6" x14ac:dyDescent="0.3">
      <c r="A33" s="93" t="s">
        <v>57</v>
      </c>
      <c r="B33" s="33"/>
      <c r="C33" s="33"/>
      <c r="D33" s="33"/>
      <c r="E33" s="33"/>
      <c r="F33" s="33"/>
      <c r="G33" s="33"/>
      <c r="H33" s="33"/>
      <c r="I33" s="78"/>
    </row>
    <row r="34" spans="1:9" ht="15.6" x14ac:dyDescent="0.3">
      <c r="A34" s="93"/>
      <c r="B34" s="33"/>
      <c r="C34" s="33"/>
      <c r="D34" s="33"/>
      <c r="E34" s="33"/>
      <c r="F34" s="33"/>
      <c r="G34" s="33"/>
      <c r="H34" s="33"/>
      <c r="I34" s="78"/>
    </row>
    <row r="35" spans="1:9" x14ac:dyDescent="0.3">
      <c r="A35" s="94"/>
      <c r="B35" s="60"/>
      <c r="C35" s="60"/>
      <c r="D35" s="60"/>
      <c r="E35" s="60"/>
      <c r="F35" s="60"/>
      <c r="G35" s="60"/>
      <c r="H35" s="60"/>
      <c r="I35" s="95"/>
    </row>
    <row r="36" spans="1:9" ht="18" x14ac:dyDescent="0.35">
      <c r="A36" s="96" t="s">
        <v>58</v>
      </c>
      <c r="B36" s="61"/>
      <c r="C36" s="59"/>
      <c r="D36" s="59"/>
      <c r="E36" s="59"/>
      <c r="F36" s="59"/>
      <c r="G36" s="59"/>
      <c r="H36" s="59"/>
      <c r="I36" s="97"/>
    </row>
    <row r="37" spans="1:9" x14ac:dyDescent="0.3">
      <c r="A37" s="98" t="s">
        <v>64</v>
      </c>
      <c r="B37" s="59"/>
      <c r="C37" s="59"/>
      <c r="D37" s="59"/>
      <c r="E37" s="59"/>
      <c r="F37" s="59"/>
      <c r="G37" s="59"/>
      <c r="H37" s="59"/>
      <c r="I37" s="97"/>
    </row>
    <row r="38" spans="1:9" x14ac:dyDescent="0.3">
      <c r="A38" s="98" t="s">
        <v>65</v>
      </c>
      <c r="B38" s="59"/>
      <c r="C38" s="59"/>
      <c r="D38" s="59"/>
      <c r="E38" s="59"/>
      <c r="F38" s="59"/>
      <c r="G38" s="59"/>
      <c r="H38" s="59"/>
      <c r="I38" s="97"/>
    </row>
    <row r="39" spans="1:9" ht="6.75" customHeight="1" x14ac:dyDescent="0.3">
      <c r="A39" s="98"/>
      <c r="B39" s="59"/>
      <c r="C39" s="59"/>
      <c r="D39" s="59"/>
      <c r="E39" s="59"/>
      <c r="F39" s="59"/>
      <c r="G39" s="59"/>
      <c r="H39" s="59"/>
      <c r="I39" s="97"/>
    </row>
    <row r="40" spans="1:9" ht="15" thickBot="1" x14ac:dyDescent="0.35">
      <c r="A40" s="99" t="s">
        <v>54</v>
      </c>
      <c r="B40" s="100"/>
      <c r="C40" s="100"/>
      <c r="D40" s="100"/>
      <c r="E40" s="100"/>
      <c r="F40" s="100"/>
      <c r="G40" s="100"/>
      <c r="H40" s="100"/>
      <c r="I40" s="101"/>
    </row>
    <row r="41" spans="1:9" ht="15" thickBot="1" x14ac:dyDescent="0.35">
      <c r="A41" s="59"/>
      <c r="B41" s="59"/>
      <c r="C41" s="59"/>
      <c r="D41" s="59"/>
      <c r="E41" s="59"/>
      <c r="F41" s="59"/>
      <c r="G41" s="59"/>
      <c r="H41" s="59"/>
      <c r="I41" s="59"/>
    </row>
    <row r="42" spans="1:9" ht="9" customHeight="1" x14ac:dyDescent="0.3">
      <c r="A42" s="74"/>
      <c r="B42" s="75"/>
      <c r="C42" s="75"/>
      <c r="D42" s="75"/>
      <c r="E42" s="75"/>
      <c r="F42" s="75"/>
      <c r="G42" s="75"/>
      <c r="H42" s="75"/>
      <c r="I42" s="76"/>
    </row>
    <row r="43" spans="1:9" ht="21" x14ac:dyDescent="0.4">
      <c r="A43" s="77" t="s">
        <v>53</v>
      </c>
      <c r="B43" s="33"/>
      <c r="C43" s="33"/>
      <c r="D43" s="33"/>
      <c r="E43" s="33"/>
      <c r="F43" s="33"/>
      <c r="G43" s="33"/>
      <c r="H43" s="33"/>
      <c r="I43" s="78"/>
    </row>
    <row r="44" spans="1:9" x14ac:dyDescent="0.3">
      <c r="A44" s="79" t="s">
        <v>51</v>
      </c>
      <c r="B44" s="33"/>
      <c r="C44" s="33"/>
      <c r="D44" s="33"/>
      <c r="E44" s="33"/>
      <c r="F44" s="33"/>
      <c r="G44" s="33"/>
      <c r="H44" s="33"/>
      <c r="I44" s="78"/>
    </row>
    <row r="45" spans="1:9" x14ac:dyDescent="0.3">
      <c r="A45" s="79" t="s">
        <v>50</v>
      </c>
      <c r="B45" s="33"/>
      <c r="C45" s="33"/>
      <c r="D45" s="33"/>
      <c r="E45" s="33"/>
      <c r="F45" s="33"/>
      <c r="G45" s="33"/>
      <c r="H45" s="33"/>
      <c r="I45" s="78"/>
    </row>
    <row r="46" spans="1:9" x14ac:dyDescent="0.3">
      <c r="A46" s="79" t="s">
        <v>52</v>
      </c>
      <c r="B46" s="33"/>
      <c r="C46" s="33"/>
      <c r="D46" s="33"/>
      <c r="E46" s="33"/>
      <c r="F46" s="33"/>
      <c r="G46" s="33"/>
      <c r="H46" s="33"/>
      <c r="I46" s="78"/>
    </row>
    <row r="47" spans="1:9" ht="8.25" customHeight="1" thickBot="1" x14ac:dyDescent="0.35">
      <c r="A47" s="80"/>
      <c r="B47" s="81"/>
      <c r="C47" s="81"/>
      <c r="D47" s="81"/>
      <c r="E47" s="81"/>
      <c r="F47" s="81"/>
      <c r="G47" s="81"/>
      <c r="H47" s="81"/>
      <c r="I47" s="82"/>
    </row>
  </sheetData>
  <mergeCells count="1">
    <mergeCell ref="A8:I15"/>
  </mergeCells>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Navngitte områder</vt:lpstr>
      </vt:variant>
      <vt:variant>
        <vt:i4>6</vt:i4>
      </vt:variant>
    </vt:vector>
  </HeadingPairs>
  <TitlesOfParts>
    <vt:vector size="12" baseType="lpstr">
      <vt:lpstr>Inntekter</vt:lpstr>
      <vt:lpstr>Kostnader</vt:lpstr>
      <vt:lpstr>ÅRSREGNSKAP</vt:lpstr>
      <vt:lpstr>Budsjett for neste år</vt:lpstr>
      <vt:lpstr>Kontoplan</vt:lpstr>
      <vt:lpstr>Veiledning</vt:lpstr>
      <vt:lpstr>'Budsjett for neste år'!Utskriftsområde</vt:lpstr>
      <vt:lpstr>Kontoplan!Utskriftsområde</vt:lpstr>
      <vt:lpstr>ÅRSREGNSKAP!Utskriftsområde</vt:lpstr>
      <vt:lpstr>Inntekter!Utskriftstitler</vt:lpstr>
      <vt:lpstr>Kostnader!Utskriftstitler</vt:lpstr>
      <vt:lpstr>ÅRSREGNSKAP!Utskriftstitler</vt:lpstr>
    </vt:vector>
  </TitlesOfParts>
  <Company>Pensjonistforbundet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Rolf Indseth</dc:creator>
  <cp:lastModifiedBy>Agder Postpensjonistene</cp:lastModifiedBy>
  <cp:lastPrinted>2023-11-13T09:51:26Z</cp:lastPrinted>
  <dcterms:created xsi:type="dcterms:W3CDTF">2015-09-13T10:50:02Z</dcterms:created>
  <dcterms:modified xsi:type="dcterms:W3CDTF">2024-11-22T12:43:01Z</dcterms:modified>
</cp:coreProperties>
</file>